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-2006-8melléklet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<sst xmlns="http://schemas.openxmlformats.org/spreadsheetml/2006/main" count="63" uniqueCount="60">
  <si>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Cím</t>
  </si>
  <si>
    <t>Intézmény, feladat</t>
  </si>
  <si>
    <t>Összesen</t>
  </si>
  <si>
    <t>Átvett</t>
  </si>
  <si>
    <t>kiadás</t>
  </si>
  <si>
    <t>bevétel</t>
  </si>
  <si>
    <t>pénze.</t>
  </si>
  <si>
    <t>támogat.</t>
  </si>
  <si>
    <t>Önkorm.</t>
  </si>
  <si>
    <t>támog.</t>
  </si>
  <si>
    <t>1 1</t>
  </si>
  <si>
    <t>Önkorm. Igazgatási tev.</t>
  </si>
  <si>
    <t>1 2</t>
  </si>
  <si>
    <t>Település üzemelt.össz.</t>
  </si>
  <si>
    <t xml:space="preserve">1 4 </t>
  </si>
  <si>
    <t>Katasztrófa védelem össz.</t>
  </si>
  <si>
    <t xml:space="preserve">1 5 </t>
  </si>
  <si>
    <t>Egyéb feladatok össz.</t>
  </si>
  <si>
    <t>közvetlen</t>
  </si>
  <si>
    <t xml:space="preserve">1 7 </t>
  </si>
  <si>
    <t>Kisebbségi önk. Össz.</t>
  </si>
  <si>
    <t>Óvodai ellátás összesen</t>
  </si>
  <si>
    <t>Iskolai ellátás összesen</t>
  </si>
  <si>
    <t>Egészségügyi ellát.össz.</t>
  </si>
  <si>
    <t>Hiv. Önk.Tűzoltóság</t>
  </si>
  <si>
    <t>Részben önáll. Gazd.össz.</t>
  </si>
  <si>
    <t>6 1</t>
  </si>
  <si>
    <t>Művelődési Központ</t>
  </si>
  <si>
    <t>6 2</t>
  </si>
  <si>
    <t>Könyvtári feladatok</t>
  </si>
  <si>
    <t xml:space="preserve">Műv.Köz.és Könyvt.ö. </t>
  </si>
  <si>
    <t>Pénz.</t>
  </si>
  <si>
    <t>maradv.</t>
  </si>
  <si>
    <t>Polg. Hiv. mindösszesen</t>
  </si>
  <si>
    <t>Működ.</t>
  </si>
  <si>
    <t>Fejl.célú</t>
  </si>
  <si>
    <t>bev.</t>
  </si>
  <si>
    <t>1 3</t>
  </si>
  <si>
    <t>Szociális ellátás</t>
  </si>
  <si>
    <t xml:space="preserve">                          </t>
  </si>
  <si>
    <t>Fejl.</t>
  </si>
  <si>
    <t>Műk.</t>
  </si>
  <si>
    <t>hitel</t>
  </si>
  <si>
    <t>műk. kiad.</t>
  </si>
  <si>
    <t>Köz-</t>
  </si>
  <si>
    <t>vetett</t>
  </si>
  <si>
    <t>átvett</t>
  </si>
  <si>
    <t>Létsz.</t>
  </si>
  <si>
    <t>Átlag</t>
  </si>
  <si>
    <t>Mindösszesen</t>
  </si>
  <si>
    <t>Polg.Hiv.mindösszesen</t>
  </si>
  <si>
    <t>Polgárm. Hiv. összesen</t>
  </si>
  <si>
    <t>Normatív</t>
  </si>
  <si>
    <t xml:space="preserve">Egyéb </t>
  </si>
  <si>
    <t>H.adók</t>
  </si>
  <si>
    <t xml:space="preserve"> szja.10%</t>
  </si>
  <si>
    <t>Előzőből közhasznú,közcélú foglalk.létszáma</t>
  </si>
  <si>
    <t>Költségek</t>
  </si>
  <si>
    <t>Bevételek</t>
  </si>
  <si>
    <t>8. számú  melléklet a  3/2006. (II.10.) számú költségvetési rendelethez 
Rétság Város Önkormányzat  2006. évi bevétele és költsége önállóan gazdálkodó költségvetési  szervenként (1000 Ft-ban)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</si>
</sst>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"/>
    <numFmt numFmtId="169" formatCode="0.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3" fontId="9" fillId="0" borderId="21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/>
    </xf>
    <xf numFmtId="0" fontId="10" fillId="2" borderId="3" xfId="0" applyFont="1" applyFill="1" applyBorder="1" applyAlignment="1">
      <alignment horizontal="right"/>
    </xf>
    <xf numFmtId="0" fontId="10" fillId="2" borderId="20" xfId="0" applyFont="1" applyFill="1" applyBorder="1" applyAlignment="1">
      <alignment horizontal="left"/>
    </xf>
    <xf numFmtId="3" fontId="10" fillId="0" borderId="21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10" fillId="0" borderId="25" xfId="0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2" fontId="10" fillId="0" borderId="16" xfId="15" applyNumberFormat="1" applyFont="1" applyFill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2" fontId="10" fillId="0" borderId="19" xfId="0" applyNumberFormat="1" applyFont="1" applyFill="1" applyBorder="1" applyAlignment="1">
      <alignment horizontal="right"/>
    </xf>
    <xf numFmtId="2" fontId="10" fillId="0" borderId="19" xfId="0" applyNumberFormat="1" applyFont="1" applyFill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2" fontId="10" fillId="0" borderId="28" xfId="0" applyNumberFormat="1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2" fontId="10" fillId="0" borderId="22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2" fontId="10" fillId="0" borderId="24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 horizontal="right"/>
    </xf>
    <xf numFmtId="2" fontId="1" fillId="0" borderId="28" xfId="0" applyNumberFormat="1" applyFont="1" applyFill="1" applyBorder="1" applyAlignment="1">
      <alignment/>
    </xf>
    <xf numFmtId="0" fontId="10" fillId="2" borderId="9" xfId="0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1" fillId="0" borderId="15" xfId="0" applyNumberFormat="1" applyFont="1" applyBorder="1" applyAlignment="1">
      <alignment horizontal="right"/>
    </xf>
    <xf numFmtId="2" fontId="11" fillId="0" borderId="1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8515625" style="0" customWidth="1"/>
    <col min="2" max="2" width="20.57421875" style="0" customWidth="1"/>
    <col min="3" max="3" width="7.57421875" style="0" customWidth="1"/>
    <col min="4" max="4" width="6.8515625" style="0" customWidth="1"/>
    <col min="5" max="5" width="5.7109375" style="0" customWidth="1"/>
    <col min="6" max="6" width="8.28125" style="0" customWidth="1"/>
    <col min="7" max="8" width="6.8515625" style="0" customWidth="1"/>
    <col min="9" max="10" width="5.57421875" style="0" customWidth="1"/>
    <col min="11" max="11" width="7.28125" style="2" customWidth="1"/>
    <col min="12" max="12" width="5.57421875" style="2" customWidth="1"/>
    <col min="13" max="13" width="5.8515625" style="0" customWidth="1"/>
    <col min="14" max="14" width="6.7109375" style="0" customWidth="1"/>
    <col min="15" max="15" width="6.8515625" style="0" customWidth="1"/>
    <col min="16" max="16" width="7.8515625" style="0" customWidth="1"/>
    <col min="17" max="17" width="8.140625" style="0" customWidth="1"/>
    <col min="18" max="18" width="6.8515625" style="0" customWidth="1"/>
    <col min="19" max="20" width="0" style="0" hidden="1" customWidth="1"/>
  </cols>
  <sheetData>
    <row r="1" spans="1:18" s="6" customFormat="1" ht="59.25" customHeight="1" thickBot="1">
      <c r="A1" s="22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8" customFormat="1" ht="12.75" customHeight="1" thickBot="1">
      <c r="A2" s="24"/>
      <c r="B2" s="25"/>
      <c r="C2" s="26" t="s">
        <v>57</v>
      </c>
      <c r="D2" s="27"/>
      <c r="E2" s="27"/>
      <c r="F2" s="28"/>
      <c r="G2" s="26" t="s">
        <v>58</v>
      </c>
      <c r="H2" s="27"/>
      <c r="I2" s="27"/>
      <c r="J2" s="27"/>
      <c r="K2" s="27"/>
      <c r="L2" s="29"/>
      <c r="M2" s="27"/>
      <c r="N2" s="29"/>
      <c r="O2" s="29"/>
      <c r="P2" s="27"/>
      <c r="Q2" s="25"/>
      <c r="R2" s="25" t="s">
        <v>48</v>
      </c>
    </row>
    <row r="3" spans="1:18" s="9" customFormat="1" ht="12.75" customHeight="1">
      <c r="A3" s="30" t="s">
        <v>0</v>
      </c>
      <c r="B3" s="30" t="s">
        <v>1</v>
      </c>
      <c r="C3" s="31" t="s">
        <v>18</v>
      </c>
      <c r="D3" s="32" t="s">
        <v>40</v>
      </c>
      <c r="E3" s="33" t="s">
        <v>44</v>
      </c>
      <c r="F3" s="32" t="s">
        <v>2</v>
      </c>
      <c r="G3" s="32" t="s">
        <v>34</v>
      </c>
      <c r="H3" s="32" t="s">
        <v>53</v>
      </c>
      <c r="I3" s="33" t="s">
        <v>3</v>
      </c>
      <c r="J3" s="32" t="s">
        <v>31</v>
      </c>
      <c r="K3" s="34" t="s">
        <v>52</v>
      </c>
      <c r="L3" s="32" t="s">
        <v>40</v>
      </c>
      <c r="M3" s="33" t="s">
        <v>35</v>
      </c>
      <c r="N3" s="32" t="s">
        <v>54</v>
      </c>
      <c r="O3" s="32" t="s">
        <v>41</v>
      </c>
      <c r="P3" s="31" t="s">
        <v>2</v>
      </c>
      <c r="Q3" s="30" t="s">
        <v>8</v>
      </c>
      <c r="R3" s="30" t="s">
        <v>47</v>
      </c>
    </row>
    <row r="4" spans="1:18" s="9" customFormat="1" ht="12.75" customHeight="1" thickBot="1">
      <c r="A4" s="35"/>
      <c r="B4" s="35"/>
      <c r="C4" s="35" t="s">
        <v>43</v>
      </c>
      <c r="D4" s="35" t="s">
        <v>4</v>
      </c>
      <c r="E4" s="36" t="s">
        <v>45</v>
      </c>
      <c r="F4" s="35"/>
      <c r="G4" s="35" t="s">
        <v>5</v>
      </c>
      <c r="H4" s="35" t="s">
        <v>36</v>
      </c>
      <c r="I4" s="37" t="s">
        <v>6</v>
      </c>
      <c r="J4" s="35" t="s">
        <v>32</v>
      </c>
      <c r="K4" s="38" t="s">
        <v>7</v>
      </c>
      <c r="L4" s="35" t="s">
        <v>46</v>
      </c>
      <c r="M4" s="37" t="s">
        <v>36</v>
      </c>
      <c r="N4" s="35" t="s">
        <v>55</v>
      </c>
      <c r="O4" s="35" t="s">
        <v>42</v>
      </c>
      <c r="P4" s="39"/>
      <c r="Q4" s="35" t="s">
        <v>9</v>
      </c>
      <c r="R4" s="35"/>
    </row>
    <row r="5" spans="1:20" s="9" customFormat="1" ht="12.75" customHeight="1">
      <c r="A5" s="40" t="s">
        <v>10</v>
      </c>
      <c r="B5" s="41" t="s">
        <v>11</v>
      </c>
      <c r="C5" s="42">
        <v>104665</v>
      </c>
      <c r="D5" s="42">
        <v>240</v>
      </c>
      <c r="E5" s="42"/>
      <c r="F5" s="42">
        <f>SUM(C5:D5)</f>
        <v>104905</v>
      </c>
      <c r="G5" s="42">
        <v>2168</v>
      </c>
      <c r="H5" s="42"/>
      <c r="I5" s="42">
        <v>303</v>
      </c>
      <c r="J5" s="42"/>
      <c r="K5" s="43">
        <v>21730</v>
      </c>
      <c r="L5" s="43"/>
      <c r="M5" s="42"/>
      <c r="N5" s="42"/>
      <c r="O5" s="42"/>
      <c r="P5" s="42">
        <f>SUM(G5:O5)</f>
        <v>24201</v>
      </c>
      <c r="Q5" s="42">
        <f>F5-P5</f>
        <v>80704</v>
      </c>
      <c r="R5" s="44">
        <v>24.5</v>
      </c>
      <c r="S5" s="9">
        <v>74675</v>
      </c>
      <c r="T5" s="10">
        <f>Q5-S5</f>
        <v>6029</v>
      </c>
    </row>
    <row r="6" spans="1:20" s="9" customFormat="1" ht="12.75" customHeight="1">
      <c r="A6" s="45" t="s">
        <v>12</v>
      </c>
      <c r="B6" s="46" t="s">
        <v>13</v>
      </c>
      <c r="C6" s="47">
        <v>47643</v>
      </c>
      <c r="D6" s="47">
        <v>26179</v>
      </c>
      <c r="E6" s="47">
        <v>3566</v>
      </c>
      <c r="F6" s="48">
        <f>SUM(C6:E6)</f>
        <v>77388</v>
      </c>
      <c r="G6" s="48">
        <v>8833</v>
      </c>
      <c r="H6" s="48"/>
      <c r="I6" s="48">
        <v>7727</v>
      </c>
      <c r="J6" s="48"/>
      <c r="K6" s="49">
        <v>13591</v>
      </c>
      <c r="L6" s="49">
        <v>3551</v>
      </c>
      <c r="M6" s="48"/>
      <c r="N6" s="48"/>
      <c r="O6" s="48"/>
      <c r="P6" s="48">
        <f>SUM(G6:O6)</f>
        <v>33702</v>
      </c>
      <c r="Q6" s="48">
        <f>F6-P6</f>
        <v>43686</v>
      </c>
      <c r="R6" s="50">
        <v>15.5</v>
      </c>
      <c r="S6" s="9">
        <v>37827</v>
      </c>
      <c r="T6" s="10">
        <f aca="true" t="shared" si="0" ref="T6:T24">Q6-S6</f>
        <v>5859</v>
      </c>
    </row>
    <row r="7" spans="1:20" s="9" customFormat="1" ht="12.75" customHeight="1">
      <c r="A7" s="45" t="s">
        <v>37</v>
      </c>
      <c r="B7" s="46" t="s">
        <v>38</v>
      </c>
      <c r="C7" s="47">
        <v>8163</v>
      </c>
      <c r="D7" s="47"/>
      <c r="E7" s="47">
        <v>1206</v>
      </c>
      <c r="F7" s="48">
        <f>SUM(C7:E7)</f>
        <v>9369</v>
      </c>
      <c r="G7" s="48">
        <v>782</v>
      </c>
      <c r="H7" s="48"/>
      <c r="I7" s="48">
        <v>160</v>
      </c>
      <c r="J7" s="48"/>
      <c r="K7" s="49">
        <v>14538</v>
      </c>
      <c r="L7" s="49"/>
      <c r="M7" s="48"/>
      <c r="N7" s="48"/>
      <c r="O7" s="48"/>
      <c r="P7" s="48">
        <f>SUM(G7:O7)</f>
        <v>15480</v>
      </c>
      <c r="Q7" s="48">
        <f>F7-P7</f>
        <v>-6111</v>
      </c>
      <c r="R7" s="50">
        <v>1</v>
      </c>
      <c r="S7" s="9">
        <v>-7637</v>
      </c>
      <c r="T7" s="10">
        <f t="shared" si="0"/>
        <v>1526</v>
      </c>
    </row>
    <row r="8" spans="1:20" s="9" customFormat="1" ht="12.75" customHeight="1">
      <c r="A8" s="45" t="s">
        <v>14</v>
      </c>
      <c r="B8" s="46" t="s">
        <v>15</v>
      </c>
      <c r="C8" s="47">
        <v>1440</v>
      </c>
      <c r="D8" s="47"/>
      <c r="E8" s="47">
        <v>157</v>
      </c>
      <c r="F8" s="48">
        <f aca="true" t="shared" si="1" ref="F8:F24">SUM(C8:E8)</f>
        <v>1597</v>
      </c>
      <c r="G8" s="48"/>
      <c r="H8" s="48"/>
      <c r="I8" s="48"/>
      <c r="J8" s="48"/>
      <c r="K8" s="49"/>
      <c r="L8" s="49"/>
      <c r="M8" s="48"/>
      <c r="N8" s="48"/>
      <c r="O8" s="48"/>
      <c r="P8" s="48">
        <f>SUM(G8:M8)</f>
        <v>0</v>
      </c>
      <c r="Q8" s="48">
        <f>F8-P8</f>
        <v>1597</v>
      </c>
      <c r="R8" s="50">
        <v>0</v>
      </c>
      <c r="S8" s="9">
        <v>1587</v>
      </c>
      <c r="T8" s="10">
        <f t="shared" si="0"/>
        <v>10</v>
      </c>
    </row>
    <row r="9" spans="1:20" s="9" customFormat="1" ht="12.75" customHeight="1" thickBot="1">
      <c r="A9" s="51" t="s">
        <v>16</v>
      </c>
      <c r="B9" s="51" t="s">
        <v>17</v>
      </c>
      <c r="C9" s="48">
        <v>35569</v>
      </c>
      <c r="D9" s="48">
        <v>21713</v>
      </c>
      <c r="E9" s="48">
        <v>4052</v>
      </c>
      <c r="F9" s="48">
        <f t="shared" si="1"/>
        <v>61334</v>
      </c>
      <c r="G9" s="48">
        <v>19131</v>
      </c>
      <c r="H9" s="48">
        <v>602</v>
      </c>
      <c r="I9" s="48"/>
      <c r="J9" s="48"/>
      <c r="K9" s="49"/>
      <c r="L9" s="49"/>
      <c r="M9" s="48">
        <v>28105</v>
      </c>
      <c r="N9" s="48">
        <v>217563</v>
      </c>
      <c r="O9" s="48">
        <v>53503</v>
      </c>
      <c r="P9" s="48">
        <f>SUM(G9:O9)</f>
        <v>318904</v>
      </c>
      <c r="Q9" s="48">
        <f>F9-P9</f>
        <v>-257570</v>
      </c>
      <c r="R9" s="52">
        <v>6.5</v>
      </c>
      <c r="S9" s="9">
        <v>-213713</v>
      </c>
      <c r="T9" s="10">
        <f t="shared" si="0"/>
        <v>-43857</v>
      </c>
    </row>
    <row r="10" spans="1:20" s="9" customFormat="1" ht="12.75" customHeight="1" thickBot="1">
      <c r="A10" s="53"/>
      <c r="B10" s="54" t="s">
        <v>51</v>
      </c>
      <c r="C10" s="55">
        <f aca="true" t="shared" si="2" ref="C10:R10">SUM(C5:C9)</f>
        <v>197480</v>
      </c>
      <c r="D10" s="55">
        <f t="shared" si="2"/>
        <v>48132</v>
      </c>
      <c r="E10" s="55">
        <f t="shared" si="2"/>
        <v>8981</v>
      </c>
      <c r="F10" s="55">
        <f t="shared" si="2"/>
        <v>254593</v>
      </c>
      <c r="G10" s="55">
        <f t="shared" si="2"/>
        <v>30914</v>
      </c>
      <c r="H10" s="55">
        <f t="shared" si="2"/>
        <v>602</v>
      </c>
      <c r="I10" s="55">
        <f t="shared" si="2"/>
        <v>8190</v>
      </c>
      <c r="J10" s="55">
        <f t="shared" si="2"/>
        <v>0</v>
      </c>
      <c r="K10" s="55">
        <f t="shared" si="2"/>
        <v>49859</v>
      </c>
      <c r="L10" s="55">
        <f t="shared" si="2"/>
        <v>3551</v>
      </c>
      <c r="M10" s="55">
        <f t="shared" si="2"/>
        <v>28105</v>
      </c>
      <c r="N10" s="55">
        <f t="shared" si="2"/>
        <v>217563</v>
      </c>
      <c r="O10" s="55">
        <f t="shared" si="2"/>
        <v>53503</v>
      </c>
      <c r="P10" s="55">
        <f t="shared" si="2"/>
        <v>392287</v>
      </c>
      <c r="Q10" s="55">
        <f t="shared" si="2"/>
        <v>-137694</v>
      </c>
      <c r="R10" s="56">
        <f t="shared" si="2"/>
        <v>47.5</v>
      </c>
      <c r="T10" s="10"/>
    </row>
    <row r="11" spans="1:20" s="9" customFormat="1" ht="12.75" customHeight="1" thickBot="1">
      <c r="A11" s="40" t="s">
        <v>19</v>
      </c>
      <c r="B11" s="57" t="s">
        <v>20</v>
      </c>
      <c r="C11" s="58">
        <v>1280</v>
      </c>
      <c r="D11" s="58"/>
      <c r="E11" s="58"/>
      <c r="F11" s="58">
        <f t="shared" si="1"/>
        <v>1280</v>
      </c>
      <c r="G11" s="58"/>
      <c r="H11" s="58"/>
      <c r="I11" s="58"/>
      <c r="J11" s="58"/>
      <c r="K11" s="59">
        <v>1280</v>
      </c>
      <c r="L11" s="59"/>
      <c r="M11" s="58"/>
      <c r="N11" s="58"/>
      <c r="O11" s="58"/>
      <c r="P11" s="58">
        <f>SUM(G11:M11)</f>
        <v>1280</v>
      </c>
      <c r="Q11" s="58">
        <f>F11-P11</f>
        <v>0</v>
      </c>
      <c r="R11" s="60">
        <v>0</v>
      </c>
      <c r="S11" s="10"/>
      <c r="T11" s="10">
        <f t="shared" si="0"/>
        <v>0</v>
      </c>
    </row>
    <row r="12" spans="1:20" s="7" customFormat="1" ht="12.75" customHeight="1" thickBot="1">
      <c r="A12" s="61">
        <v>1</v>
      </c>
      <c r="B12" s="62" t="s">
        <v>50</v>
      </c>
      <c r="C12" s="63">
        <f>C10+C11</f>
        <v>198760</v>
      </c>
      <c r="D12" s="63">
        <f aca="true" t="shared" si="3" ref="D12:R12">D10+D11</f>
        <v>48132</v>
      </c>
      <c r="E12" s="63">
        <f t="shared" si="3"/>
        <v>8981</v>
      </c>
      <c r="F12" s="63">
        <f t="shared" si="3"/>
        <v>255873</v>
      </c>
      <c r="G12" s="63">
        <f t="shared" si="3"/>
        <v>30914</v>
      </c>
      <c r="H12" s="63">
        <f t="shared" si="3"/>
        <v>602</v>
      </c>
      <c r="I12" s="63">
        <f t="shared" si="3"/>
        <v>8190</v>
      </c>
      <c r="J12" s="63">
        <f t="shared" si="3"/>
        <v>0</v>
      </c>
      <c r="K12" s="63">
        <f t="shared" si="3"/>
        <v>51139</v>
      </c>
      <c r="L12" s="63">
        <f t="shared" si="3"/>
        <v>3551</v>
      </c>
      <c r="M12" s="63">
        <f t="shared" si="3"/>
        <v>28105</v>
      </c>
      <c r="N12" s="63">
        <f t="shared" si="3"/>
        <v>217563</v>
      </c>
      <c r="O12" s="63">
        <f t="shared" si="3"/>
        <v>53503</v>
      </c>
      <c r="P12" s="63">
        <f t="shared" si="3"/>
        <v>393567</v>
      </c>
      <c r="Q12" s="63">
        <f t="shared" si="3"/>
        <v>-137694</v>
      </c>
      <c r="R12" s="64">
        <f t="shared" si="3"/>
        <v>47.5</v>
      </c>
      <c r="S12" s="11"/>
      <c r="T12" s="10"/>
    </row>
    <row r="13" spans="1:20" s="9" customFormat="1" ht="12.75" customHeight="1">
      <c r="A13" s="65">
        <v>2</v>
      </c>
      <c r="B13" s="66" t="s">
        <v>21</v>
      </c>
      <c r="C13" s="67">
        <v>43608</v>
      </c>
      <c r="D13" s="67">
        <v>72</v>
      </c>
      <c r="E13" s="67">
        <v>11193</v>
      </c>
      <c r="F13" s="68">
        <f t="shared" si="1"/>
        <v>54873</v>
      </c>
      <c r="G13" s="69">
        <v>3480</v>
      </c>
      <c r="H13" s="69"/>
      <c r="I13" s="69">
        <v>77</v>
      </c>
      <c r="J13" s="69"/>
      <c r="K13" s="69">
        <v>22337</v>
      </c>
      <c r="L13" s="69"/>
      <c r="M13" s="69"/>
      <c r="N13" s="69"/>
      <c r="O13" s="69"/>
      <c r="P13" s="69">
        <f>SUM(G13:O13)</f>
        <v>25894</v>
      </c>
      <c r="Q13" s="69">
        <f>F13-P13</f>
        <v>28979</v>
      </c>
      <c r="R13" s="70">
        <v>13.5</v>
      </c>
      <c r="S13" s="9">
        <v>21797</v>
      </c>
      <c r="T13" s="10">
        <f t="shared" si="0"/>
        <v>7182</v>
      </c>
    </row>
    <row r="14" spans="1:20" s="9" customFormat="1" ht="12.75" customHeight="1">
      <c r="A14" s="71">
        <v>3</v>
      </c>
      <c r="B14" s="72" t="s">
        <v>22</v>
      </c>
      <c r="C14" s="73">
        <v>130180</v>
      </c>
      <c r="D14" s="73"/>
      <c r="E14" s="73">
        <v>14817</v>
      </c>
      <c r="F14" s="74">
        <f t="shared" si="1"/>
        <v>144997</v>
      </c>
      <c r="G14" s="75">
        <v>5841</v>
      </c>
      <c r="H14" s="75"/>
      <c r="I14" s="75">
        <v>8654</v>
      </c>
      <c r="J14" s="75"/>
      <c r="K14" s="75">
        <v>76056</v>
      </c>
      <c r="L14" s="75"/>
      <c r="M14" s="75"/>
      <c r="N14" s="75"/>
      <c r="O14" s="75"/>
      <c r="P14" s="69">
        <f>SUM(G14:O14)</f>
        <v>90551</v>
      </c>
      <c r="Q14" s="75">
        <f>F14-P14</f>
        <v>54446</v>
      </c>
      <c r="R14" s="76">
        <v>42.2</v>
      </c>
      <c r="S14" s="9">
        <v>43506</v>
      </c>
      <c r="T14" s="10">
        <f t="shared" si="0"/>
        <v>10940</v>
      </c>
    </row>
    <row r="15" spans="1:20" s="9" customFormat="1" ht="12.75" customHeight="1">
      <c r="A15" s="71">
        <v>4</v>
      </c>
      <c r="B15" s="72" t="s">
        <v>23</v>
      </c>
      <c r="C15" s="73">
        <v>52631</v>
      </c>
      <c r="D15" s="73">
        <v>2799</v>
      </c>
      <c r="E15" s="73">
        <v>470</v>
      </c>
      <c r="F15" s="74">
        <f t="shared" si="1"/>
        <v>55900</v>
      </c>
      <c r="G15" s="75">
        <v>10512</v>
      </c>
      <c r="H15" s="75"/>
      <c r="I15" s="75">
        <v>28265</v>
      </c>
      <c r="J15" s="75"/>
      <c r="K15" s="75"/>
      <c r="L15" s="75">
        <v>2660</v>
      </c>
      <c r="M15" s="75"/>
      <c r="N15" s="75"/>
      <c r="O15" s="75"/>
      <c r="P15" s="69">
        <f>SUM(G15:O15)</f>
        <v>41437</v>
      </c>
      <c r="Q15" s="75">
        <f>F15-P15</f>
        <v>14463</v>
      </c>
      <c r="R15" s="77">
        <v>15.5</v>
      </c>
      <c r="S15" s="9">
        <v>10022</v>
      </c>
      <c r="T15" s="10">
        <f t="shared" si="0"/>
        <v>4441</v>
      </c>
    </row>
    <row r="16" spans="1:20" s="9" customFormat="1" ht="12.75" customHeight="1" thickBot="1">
      <c r="A16" s="78">
        <v>5</v>
      </c>
      <c r="B16" s="79" t="s">
        <v>24</v>
      </c>
      <c r="C16" s="80">
        <v>16987</v>
      </c>
      <c r="D16" s="80"/>
      <c r="E16" s="80"/>
      <c r="F16" s="81">
        <f t="shared" si="1"/>
        <v>16987</v>
      </c>
      <c r="G16" s="82">
        <v>50</v>
      </c>
      <c r="H16" s="82"/>
      <c r="I16" s="82"/>
      <c r="J16" s="82"/>
      <c r="K16" s="82">
        <v>16868</v>
      </c>
      <c r="L16" s="82"/>
      <c r="M16" s="82"/>
      <c r="N16" s="82"/>
      <c r="O16" s="82"/>
      <c r="P16" s="83">
        <f>SUM(G16:O16)</f>
        <v>16918</v>
      </c>
      <c r="Q16" s="82">
        <f>F16-P16</f>
        <v>69</v>
      </c>
      <c r="R16" s="84">
        <v>3</v>
      </c>
      <c r="S16" s="9">
        <v>-487</v>
      </c>
      <c r="T16" s="10">
        <f t="shared" si="0"/>
        <v>556</v>
      </c>
    </row>
    <row r="17" spans="1:20" s="13" customFormat="1" ht="12.75" customHeight="1" thickBot="1">
      <c r="A17" s="85"/>
      <c r="B17" s="86" t="s">
        <v>25</v>
      </c>
      <c r="C17" s="87">
        <f>SUM(C13:C16)</f>
        <v>243406</v>
      </c>
      <c r="D17" s="87">
        <f>SUM(D13:D16)</f>
        <v>2871</v>
      </c>
      <c r="E17" s="87">
        <f>SUM(E13:E16)</f>
        <v>26480</v>
      </c>
      <c r="F17" s="88">
        <f t="shared" si="1"/>
        <v>272757</v>
      </c>
      <c r="G17" s="87">
        <f>SUM(G13:G16)</f>
        <v>19883</v>
      </c>
      <c r="H17" s="87">
        <f>SUM(H13:H16)</f>
        <v>0</v>
      </c>
      <c r="I17" s="87">
        <f aca="true" t="shared" si="4" ref="I17:P17">SUM(I13:I16)</f>
        <v>36996</v>
      </c>
      <c r="J17" s="87">
        <f t="shared" si="4"/>
        <v>0</v>
      </c>
      <c r="K17" s="87">
        <f t="shared" si="4"/>
        <v>115261</v>
      </c>
      <c r="L17" s="87">
        <f t="shared" si="4"/>
        <v>2660</v>
      </c>
      <c r="M17" s="87">
        <f t="shared" si="4"/>
        <v>0</v>
      </c>
      <c r="N17" s="87">
        <f t="shared" si="4"/>
        <v>0</v>
      </c>
      <c r="O17" s="87">
        <f t="shared" si="4"/>
        <v>0</v>
      </c>
      <c r="P17" s="87">
        <f t="shared" si="4"/>
        <v>174800</v>
      </c>
      <c r="Q17" s="63">
        <f>Q13+Q14+Q15+Q16</f>
        <v>97957</v>
      </c>
      <c r="R17" s="89">
        <f>SUM(R13:R16)</f>
        <v>74.2</v>
      </c>
      <c r="S17" s="12"/>
      <c r="T17" s="10">
        <f t="shared" si="0"/>
        <v>97957</v>
      </c>
    </row>
    <row r="18" spans="1:20" s="13" customFormat="1" ht="12.75" customHeight="1" thickBot="1">
      <c r="A18" s="90"/>
      <c r="B18" s="91"/>
      <c r="C18" s="92"/>
      <c r="D18" s="92"/>
      <c r="E18" s="92"/>
      <c r="F18" s="58">
        <f t="shared" si="1"/>
        <v>0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83"/>
      <c r="R18" s="93"/>
      <c r="T18" s="10">
        <f t="shared" si="0"/>
        <v>0</v>
      </c>
    </row>
    <row r="19" spans="1:20" s="14" customFormat="1" ht="12.75" customHeight="1" thickBot="1">
      <c r="A19" s="85" t="s">
        <v>39</v>
      </c>
      <c r="B19" s="86" t="s">
        <v>33</v>
      </c>
      <c r="C19" s="87">
        <f>C12+C17</f>
        <v>442166</v>
      </c>
      <c r="D19" s="87">
        <f>D12+D17</f>
        <v>51003</v>
      </c>
      <c r="E19" s="87">
        <f>E12+E17</f>
        <v>35461</v>
      </c>
      <c r="F19" s="88">
        <f t="shared" si="1"/>
        <v>528630</v>
      </c>
      <c r="G19" s="87">
        <f>G12+G17</f>
        <v>50797</v>
      </c>
      <c r="H19" s="87">
        <f>H12+H17</f>
        <v>602</v>
      </c>
      <c r="I19" s="87">
        <f aca="true" t="shared" si="5" ref="I19:R19">I12+I17</f>
        <v>45186</v>
      </c>
      <c r="J19" s="87">
        <f t="shared" si="5"/>
        <v>0</v>
      </c>
      <c r="K19" s="87">
        <f t="shared" si="5"/>
        <v>166400</v>
      </c>
      <c r="L19" s="87">
        <f t="shared" si="5"/>
        <v>6211</v>
      </c>
      <c r="M19" s="87">
        <f t="shared" si="5"/>
        <v>28105</v>
      </c>
      <c r="N19" s="87">
        <f t="shared" si="5"/>
        <v>217563</v>
      </c>
      <c r="O19" s="87">
        <f t="shared" si="5"/>
        <v>53503</v>
      </c>
      <c r="P19" s="87">
        <f t="shared" si="5"/>
        <v>568367</v>
      </c>
      <c r="Q19" s="87">
        <f t="shared" si="5"/>
        <v>-39737</v>
      </c>
      <c r="R19" s="94">
        <f t="shared" si="5"/>
        <v>121.7</v>
      </c>
      <c r="T19" s="10">
        <f t="shared" si="0"/>
        <v>-39737</v>
      </c>
    </row>
    <row r="20" spans="1:20" s="8" customFormat="1" ht="12.75" customHeight="1">
      <c r="A20" s="95" t="s">
        <v>26</v>
      </c>
      <c r="B20" s="41" t="s">
        <v>27</v>
      </c>
      <c r="C20" s="96">
        <v>38148</v>
      </c>
      <c r="D20" s="96">
        <v>276</v>
      </c>
      <c r="E20" s="96"/>
      <c r="F20" s="42">
        <f t="shared" si="1"/>
        <v>38424</v>
      </c>
      <c r="G20" s="96">
        <v>5390</v>
      </c>
      <c r="H20" s="96"/>
      <c r="I20" s="96">
        <v>1132</v>
      </c>
      <c r="J20" s="96"/>
      <c r="K20" s="97">
        <v>3507</v>
      </c>
      <c r="L20" s="97"/>
      <c r="M20" s="96"/>
      <c r="N20" s="96"/>
      <c r="O20" s="96"/>
      <c r="P20" s="96">
        <f>SUM(G20:O20)</f>
        <v>10029</v>
      </c>
      <c r="Q20" s="96">
        <f>F20-P20</f>
        <v>28395</v>
      </c>
      <c r="R20" s="98">
        <v>8.9</v>
      </c>
      <c r="S20" s="8">
        <v>22473</v>
      </c>
      <c r="T20" s="10">
        <f t="shared" si="0"/>
        <v>5922</v>
      </c>
    </row>
    <row r="21" spans="1:20" s="8" customFormat="1" ht="12.75" customHeight="1" thickBot="1">
      <c r="A21" s="99" t="s">
        <v>28</v>
      </c>
      <c r="B21" s="100" t="s">
        <v>29</v>
      </c>
      <c r="C21" s="101">
        <v>13075</v>
      </c>
      <c r="D21" s="101"/>
      <c r="E21" s="101"/>
      <c r="F21" s="102">
        <f t="shared" si="1"/>
        <v>13075</v>
      </c>
      <c r="G21" s="101">
        <v>725</v>
      </c>
      <c r="H21" s="101"/>
      <c r="I21" s="101">
        <v>1008</v>
      </c>
      <c r="J21" s="101"/>
      <c r="K21" s="103"/>
      <c r="L21" s="103"/>
      <c r="M21" s="101"/>
      <c r="N21" s="101"/>
      <c r="O21" s="101"/>
      <c r="P21" s="101">
        <f>SUM(G21:O21)</f>
        <v>1733</v>
      </c>
      <c r="Q21" s="101">
        <f>F21-P21</f>
        <v>11342</v>
      </c>
      <c r="R21" s="104">
        <v>4.75</v>
      </c>
      <c r="S21" s="8">
        <v>9950</v>
      </c>
      <c r="T21" s="10">
        <f t="shared" si="0"/>
        <v>1392</v>
      </c>
    </row>
    <row r="22" spans="1:20" s="15" customFormat="1" ht="12.75" customHeight="1" thickBot="1">
      <c r="A22" s="105">
        <v>6</v>
      </c>
      <c r="B22" s="86" t="s">
        <v>30</v>
      </c>
      <c r="C22" s="87">
        <f>SUM(C20:C21)</f>
        <v>51223</v>
      </c>
      <c r="D22" s="87">
        <f>SUM(D20:D21)</f>
        <v>276</v>
      </c>
      <c r="E22" s="87">
        <f>SUM(E20:E21)</f>
        <v>0</v>
      </c>
      <c r="F22" s="88">
        <f t="shared" si="1"/>
        <v>51499</v>
      </c>
      <c r="G22" s="87">
        <f>SUM(G20:G21)</f>
        <v>6115</v>
      </c>
      <c r="H22" s="87">
        <f>SUM(H20:H21)</f>
        <v>0</v>
      </c>
      <c r="I22" s="87">
        <f aca="true" t="shared" si="6" ref="I22:O22">SUM(I20:I21)</f>
        <v>2140</v>
      </c>
      <c r="J22" s="87">
        <f t="shared" si="6"/>
        <v>0</v>
      </c>
      <c r="K22" s="87">
        <f t="shared" si="6"/>
        <v>3507</v>
      </c>
      <c r="L22" s="87">
        <f t="shared" si="6"/>
        <v>0</v>
      </c>
      <c r="M22" s="87">
        <f t="shared" si="6"/>
        <v>0</v>
      </c>
      <c r="N22" s="87">
        <f t="shared" si="6"/>
        <v>0</v>
      </c>
      <c r="O22" s="87">
        <f t="shared" si="6"/>
        <v>0</v>
      </c>
      <c r="P22" s="87">
        <f>SUM(G22:O22)</f>
        <v>11762</v>
      </c>
      <c r="Q22" s="87">
        <f>F22-P22</f>
        <v>39737</v>
      </c>
      <c r="R22" s="106">
        <f>SUM(R20:R21)</f>
        <v>13.65</v>
      </c>
      <c r="T22" s="10">
        <f t="shared" si="0"/>
        <v>39737</v>
      </c>
    </row>
    <row r="23" spans="1:20" s="8" customFormat="1" ht="12.75" customHeight="1" thickBot="1">
      <c r="A23" s="107"/>
      <c r="B23" s="57"/>
      <c r="C23" s="108"/>
      <c r="D23" s="108"/>
      <c r="E23" s="108"/>
      <c r="F23" s="58">
        <f t="shared" si="1"/>
        <v>0</v>
      </c>
      <c r="G23" s="108"/>
      <c r="H23" s="108"/>
      <c r="I23" s="108"/>
      <c r="J23" s="108"/>
      <c r="K23" s="109"/>
      <c r="L23" s="109"/>
      <c r="M23" s="108"/>
      <c r="N23" s="108"/>
      <c r="O23" s="108"/>
      <c r="P23" s="108"/>
      <c r="Q23" s="108"/>
      <c r="R23" s="110"/>
      <c r="T23" s="10">
        <f t="shared" si="0"/>
        <v>0</v>
      </c>
    </row>
    <row r="24" spans="1:20" s="8" customFormat="1" ht="12.75" customHeight="1" thickBot="1">
      <c r="A24" s="105"/>
      <c r="B24" s="86" t="s">
        <v>49</v>
      </c>
      <c r="C24" s="87">
        <f>C19+C22</f>
        <v>493389</v>
      </c>
      <c r="D24" s="87">
        <f aca="true" t="shared" si="7" ref="D24:R24">D19+D22</f>
        <v>51279</v>
      </c>
      <c r="E24" s="87">
        <f t="shared" si="7"/>
        <v>35461</v>
      </c>
      <c r="F24" s="88">
        <f t="shared" si="1"/>
        <v>580129</v>
      </c>
      <c r="G24" s="87">
        <f t="shared" si="7"/>
        <v>56912</v>
      </c>
      <c r="H24" s="87">
        <f t="shared" si="7"/>
        <v>602</v>
      </c>
      <c r="I24" s="87">
        <f t="shared" si="7"/>
        <v>47326</v>
      </c>
      <c r="J24" s="87">
        <f t="shared" si="7"/>
        <v>0</v>
      </c>
      <c r="K24" s="87">
        <f t="shared" si="7"/>
        <v>169907</v>
      </c>
      <c r="L24" s="87">
        <f t="shared" si="7"/>
        <v>6211</v>
      </c>
      <c r="M24" s="87">
        <f t="shared" si="7"/>
        <v>28105</v>
      </c>
      <c r="N24" s="87">
        <f t="shared" si="7"/>
        <v>217563</v>
      </c>
      <c r="O24" s="87">
        <f t="shared" si="7"/>
        <v>53503</v>
      </c>
      <c r="P24" s="87">
        <f t="shared" si="7"/>
        <v>580129</v>
      </c>
      <c r="Q24" s="87">
        <f t="shared" si="7"/>
        <v>0</v>
      </c>
      <c r="R24" s="106">
        <f t="shared" si="7"/>
        <v>135.35</v>
      </c>
      <c r="T24" s="10">
        <f t="shared" si="0"/>
        <v>0</v>
      </c>
    </row>
    <row r="25" spans="1:18" s="16" customFormat="1" ht="10.5">
      <c r="A25" s="111"/>
      <c r="B25" s="112" t="s">
        <v>56</v>
      </c>
      <c r="C25" s="113"/>
      <c r="D25" s="114"/>
      <c r="E25" s="114"/>
      <c r="F25" s="114"/>
      <c r="G25" s="114"/>
      <c r="H25" s="114"/>
      <c r="I25" s="114"/>
      <c r="J25" s="114"/>
      <c r="K25" s="115"/>
      <c r="L25" s="115"/>
      <c r="M25" s="114"/>
      <c r="N25" s="114"/>
      <c r="O25" s="114"/>
      <c r="P25" s="114"/>
      <c r="Q25" s="114"/>
      <c r="R25" s="116">
        <v>15.5</v>
      </c>
    </row>
    <row r="26" spans="1:18" s="8" customFormat="1" ht="12.75">
      <c r="A26" s="17"/>
      <c r="B26" s="17"/>
      <c r="C26" s="18"/>
      <c r="D26" s="18"/>
      <c r="E26" s="18"/>
      <c r="F26" s="19"/>
      <c r="G26" s="18"/>
      <c r="H26" s="18"/>
      <c r="I26" s="18"/>
      <c r="J26" s="18"/>
      <c r="K26" s="20"/>
      <c r="L26" s="20"/>
      <c r="M26" s="18"/>
      <c r="N26" s="18"/>
      <c r="O26" s="18"/>
      <c r="P26" s="18"/>
      <c r="Q26" s="18"/>
      <c r="R26" s="17"/>
    </row>
    <row r="27" spans="1:18" s="8" customFormat="1" ht="12.7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20"/>
      <c r="L27" s="20"/>
      <c r="M27" s="18"/>
      <c r="N27" s="18"/>
      <c r="O27" s="18"/>
      <c r="P27" s="18"/>
      <c r="Q27" s="18"/>
      <c r="R27" s="17"/>
    </row>
    <row r="28" spans="1:18" s="8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20"/>
      <c r="L28" s="21"/>
      <c r="M28" s="17"/>
      <c r="N28" s="17"/>
      <c r="O28" s="17"/>
      <c r="P28" s="17"/>
      <c r="Q28" s="17"/>
      <c r="R28" s="17"/>
    </row>
    <row r="29" spans="1:18" s="8" customFormat="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21"/>
      <c r="L29" s="21"/>
      <c r="M29" s="17"/>
      <c r="N29" s="17"/>
      <c r="O29" s="17"/>
      <c r="P29" s="17"/>
      <c r="Q29" s="17"/>
      <c r="R29" s="17"/>
    </row>
    <row r="30" spans="1:18" s="8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21"/>
      <c r="L30" s="21"/>
      <c r="M30" s="17"/>
      <c r="N30" s="17"/>
      <c r="O30" s="17"/>
      <c r="P30" s="17"/>
      <c r="Q30" s="17"/>
      <c r="R30" s="17"/>
    </row>
    <row r="31" spans="1:18" s="8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21"/>
      <c r="L31" s="21"/>
      <c r="M31" s="17"/>
      <c r="N31" s="17"/>
      <c r="O31" s="17"/>
      <c r="P31" s="17"/>
      <c r="Q31" s="17"/>
      <c r="R31" s="17"/>
    </row>
    <row r="32" spans="1:18" s="8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21"/>
      <c r="L32" s="21"/>
      <c r="M32" s="17"/>
      <c r="N32" s="17"/>
      <c r="O32" s="17"/>
      <c r="P32" s="17"/>
      <c r="Q32" s="17"/>
      <c r="R32" s="17"/>
    </row>
    <row r="33" spans="1:18" s="8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21"/>
      <c r="L33" s="21"/>
      <c r="M33" s="17"/>
      <c r="N33" s="17"/>
      <c r="O33" s="17"/>
      <c r="P33" s="17"/>
      <c r="Q33" s="17"/>
      <c r="R33" s="17"/>
    </row>
    <row r="34" spans="1:18" s="8" customFormat="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1"/>
      <c r="L34" s="21"/>
      <c r="M34" s="17"/>
      <c r="N34" s="17"/>
      <c r="O34" s="17"/>
      <c r="P34" s="17"/>
      <c r="Q34" s="17"/>
      <c r="R34" s="17"/>
    </row>
    <row r="35" spans="1:18" s="8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1"/>
      <c r="L35" s="21"/>
      <c r="M35" s="17"/>
      <c r="N35" s="17"/>
      <c r="O35" s="17"/>
      <c r="P35" s="17"/>
      <c r="Q35" s="17"/>
      <c r="R35" s="17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  <c r="L46" s="5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5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5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5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5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5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5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5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5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5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5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5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5"/>
      <c r="L89" s="5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5"/>
      <c r="L90" s="5"/>
      <c r="M90" s="4"/>
      <c r="N90" s="4"/>
      <c r="O90" s="4"/>
      <c r="P90" s="4"/>
      <c r="Q90" s="4"/>
      <c r="R90" s="4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3"/>
      <c r="L91" s="3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3"/>
      <c r="L92" s="3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3"/>
      <c r="L93" s="3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3"/>
      <c r="L94" s="3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3"/>
      <c r="L95" s="3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3"/>
      <c r="L96" s="3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3"/>
      <c r="L97" s="3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3"/>
      <c r="L98" s="3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3"/>
      <c r="L99" s="3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3"/>
      <c r="L100" s="3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3"/>
      <c r="L105" s="3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3"/>
      <c r="L106" s="3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3"/>
      <c r="L107" s="3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3"/>
      <c r="L108" s="3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3"/>
      <c r="L109" s="3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3"/>
      <c r="L110" s="3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3"/>
      <c r="L111" s="3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3"/>
      <c r="L112" s="3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3"/>
      <c r="L113" s="3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3"/>
      <c r="L114" s="3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3"/>
      <c r="L115" s="3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3"/>
      <c r="L116" s="3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3"/>
      <c r="L117" s="3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3"/>
      <c r="L118" s="3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3"/>
      <c r="L119" s="3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3"/>
      <c r="L120" s="3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3"/>
      <c r="L121" s="3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3"/>
      <c r="L122" s="3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3"/>
      <c r="L123" s="3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3"/>
      <c r="L124" s="3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3"/>
      <c r="L125" s="3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3"/>
      <c r="L126" s="3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3"/>
      <c r="L127" s="3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3"/>
      <c r="L128" s="3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3"/>
      <c r="L129" s="3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3"/>
      <c r="L130" s="3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3"/>
      <c r="L131" s="3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3"/>
      <c r="L132" s="3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3"/>
      <c r="L133" s="3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3"/>
      <c r="L134" s="3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3"/>
      <c r="L135" s="3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3"/>
      <c r="L136" s="3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3"/>
      <c r="L137" s="3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3"/>
      <c r="L138" s="3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3"/>
      <c r="L139" s="3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3"/>
      <c r="L140" s="3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3"/>
      <c r="L141" s="3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3"/>
      <c r="L142" s="3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3"/>
      <c r="L143" s="3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3"/>
      <c r="L144" s="3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3"/>
      <c r="L145" s="3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3"/>
      <c r="L146" s="3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3"/>
      <c r="L147" s="3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3"/>
      <c r="L148" s="3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3"/>
      <c r="L149" s="3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3"/>
      <c r="L150" s="3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3"/>
      <c r="L151" s="3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3"/>
      <c r="L152" s="3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3"/>
      <c r="L153" s="3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3"/>
      <c r="L154" s="3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3"/>
      <c r="L155" s="3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3"/>
      <c r="L156" s="3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3"/>
      <c r="L157" s="3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3"/>
      <c r="L158" s="3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3"/>
      <c r="L159" s="3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3"/>
      <c r="L160" s="3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3"/>
      <c r="L161" s="3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3"/>
      <c r="L162" s="3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3"/>
      <c r="L163" s="3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3"/>
      <c r="L164" s="3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3"/>
      <c r="L165" s="3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3"/>
      <c r="L166" s="3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3"/>
      <c r="L167" s="3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3"/>
      <c r="L168" s="3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3"/>
      <c r="L169" s="3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3"/>
      <c r="L170" s="3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3"/>
      <c r="L171" s="3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3"/>
      <c r="L172" s="3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3"/>
      <c r="L173" s="3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3"/>
      <c r="L174" s="3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3"/>
      <c r="L175" s="3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3"/>
      <c r="L176" s="3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3"/>
      <c r="L177" s="3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3"/>
      <c r="L178" s="3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3"/>
      <c r="L179" s="3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3"/>
      <c r="L180" s="3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3"/>
      <c r="L181" s="3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3"/>
      <c r="L182" s="3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3"/>
      <c r="L183" s="3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3"/>
      <c r="L184" s="3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3"/>
      <c r="L185" s="3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3"/>
      <c r="L186" s="3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3"/>
      <c r="L187" s="3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3"/>
      <c r="L188" s="3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3"/>
      <c r="L189" s="3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3"/>
      <c r="L190" s="3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3"/>
      <c r="L191" s="3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3"/>
      <c r="L192" s="3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3"/>
      <c r="L193" s="3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3"/>
      <c r="L194" s="3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3"/>
      <c r="L195" s="3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3"/>
      <c r="L196" s="3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3"/>
      <c r="L197" s="3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3"/>
      <c r="L198" s="3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3"/>
      <c r="L199" s="3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3"/>
      <c r="L200" s="3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3"/>
      <c r="L201" s="3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3"/>
      <c r="L202" s="3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3"/>
      <c r="L203" s="3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3"/>
      <c r="L204" s="3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3"/>
      <c r="L205" s="3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3"/>
      <c r="L206" s="3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3"/>
      <c r="L207" s="3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3"/>
      <c r="L208" s="3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3"/>
      <c r="L209" s="3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3"/>
      <c r="L210" s="3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3"/>
      <c r="L211" s="3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3"/>
      <c r="L212" s="3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3"/>
      <c r="L213" s="3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3"/>
      <c r="L214" s="3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3"/>
      <c r="L215" s="3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3"/>
      <c r="L216" s="3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3"/>
      <c r="L217" s="3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3"/>
      <c r="L218" s="3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3"/>
      <c r="L219" s="3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3"/>
      <c r="L220" s="3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3"/>
      <c r="L221" s="3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3"/>
      <c r="L222" s="3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3"/>
      <c r="L223" s="3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3"/>
      <c r="L224" s="3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3"/>
      <c r="L225" s="3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3"/>
      <c r="L226" s="3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3"/>
      <c r="L227" s="3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3"/>
      <c r="L228" s="3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3"/>
      <c r="L229" s="3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3"/>
      <c r="L230" s="3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3"/>
      <c r="L231" s="3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3"/>
      <c r="L232" s="3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3"/>
      <c r="L233" s="3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3"/>
      <c r="L234" s="3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3"/>
      <c r="L235" s="3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3"/>
      <c r="L236" s="3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3"/>
      <c r="L237" s="3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3"/>
      <c r="L238" s="3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3"/>
      <c r="L239" s="3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3"/>
      <c r="L240" s="3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3"/>
      <c r="L241" s="3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3"/>
      <c r="L242" s="3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3"/>
      <c r="L243" s="3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3"/>
      <c r="L244" s="3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3"/>
      <c r="L245" s="3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3"/>
      <c r="L246" s="3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3"/>
      <c r="L247" s="3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3"/>
      <c r="L248" s="3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3"/>
      <c r="L249" s="3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3"/>
      <c r="L250" s="3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3"/>
      <c r="L251" s="3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3"/>
      <c r="L252" s="3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3"/>
      <c r="L253" s="3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3"/>
      <c r="L254" s="3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3"/>
      <c r="L255" s="3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3"/>
      <c r="L256" s="3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3"/>
      <c r="L257" s="3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3"/>
      <c r="L258" s="3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3"/>
      <c r="L259" s="3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3"/>
      <c r="L260" s="3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3"/>
      <c r="L261" s="3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3"/>
      <c r="L262" s="3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3"/>
      <c r="L263" s="3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3"/>
      <c r="L264" s="3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3"/>
      <c r="L265" s="3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3"/>
      <c r="L266" s="3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3"/>
      <c r="L267" s="3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"/>
      <c r="L268" s="3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3"/>
      <c r="L269" s="3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3"/>
      <c r="L270" s="3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3"/>
      <c r="L271" s="3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3"/>
      <c r="L272" s="3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3"/>
      <c r="L273" s="3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3"/>
      <c r="L274" s="3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3"/>
      <c r="L275" s="3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3"/>
      <c r="L276" s="3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3"/>
      <c r="L277" s="3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3"/>
      <c r="L278" s="3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3"/>
      <c r="L279" s="3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3"/>
      <c r="L280" s="3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3"/>
      <c r="L281" s="3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3"/>
      <c r="L282" s="3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3"/>
      <c r="L283" s="3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3"/>
      <c r="L284" s="3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3"/>
      <c r="L285" s="3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3"/>
      <c r="L286" s="3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3"/>
      <c r="L287" s="3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3"/>
      <c r="L288" s="3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3"/>
      <c r="L289" s="3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3"/>
      <c r="L290" s="3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3"/>
      <c r="L291" s="3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3"/>
      <c r="L292" s="3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3"/>
      <c r="L293" s="3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3"/>
      <c r="L294" s="3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3"/>
      <c r="L295" s="3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3"/>
      <c r="L296" s="3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3"/>
      <c r="L297" s="3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3"/>
      <c r="L298" s="3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3"/>
      <c r="L299" s="3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3"/>
      <c r="L300" s="3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3"/>
      <c r="L301" s="3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3"/>
      <c r="L302" s="3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3"/>
      <c r="L303" s="3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3"/>
      <c r="L304" s="3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3"/>
      <c r="L305" s="3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3"/>
      <c r="L306" s="3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3"/>
      <c r="L307" s="3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3"/>
      <c r="L308" s="3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3"/>
      <c r="L309" s="3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3"/>
      <c r="L310" s="3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3"/>
      <c r="L311" s="3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3"/>
      <c r="L312" s="3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3"/>
      <c r="L313" s="3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3"/>
      <c r="L314" s="3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3"/>
      <c r="L315" s="3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3"/>
      <c r="L316" s="3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3"/>
      <c r="L317" s="3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3"/>
      <c r="L318" s="3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3"/>
      <c r="L319" s="3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3"/>
      <c r="L320" s="3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3"/>
      <c r="L321" s="3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3"/>
      <c r="L322" s="3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3"/>
      <c r="L323" s="3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3"/>
      <c r="L324" s="3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3"/>
      <c r="L325" s="3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3"/>
      <c r="L326" s="3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3"/>
      <c r="L327" s="3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3"/>
      <c r="L328" s="3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3"/>
      <c r="L329" s="3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3"/>
      <c r="L330" s="3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3"/>
      <c r="L331" s="3"/>
      <c r="M331" s="1"/>
      <c r="N331" s="1"/>
      <c r="O331" s="1"/>
      <c r="P331" s="1"/>
      <c r="Q331" s="1"/>
    </row>
    <row r="332" spans="1:1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3"/>
      <c r="L332" s="3"/>
      <c r="M332" s="1"/>
      <c r="N332" s="1"/>
      <c r="O332" s="1"/>
      <c r="P332" s="1"/>
      <c r="Q332" s="1"/>
    </row>
    <row r="333" spans="1:1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3"/>
      <c r="L333" s="3"/>
      <c r="M333" s="1"/>
      <c r="N333" s="1"/>
      <c r="O333" s="1"/>
      <c r="P333" s="1"/>
      <c r="Q333" s="1"/>
    </row>
    <row r="334" spans="1:1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3"/>
      <c r="L334" s="3"/>
      <c r="M334" s="1"/>
      <c r="N334" s="1"/>
      <c r="O334" s="1"/>
      <c r="P334" s="1"/>
      <c r="Q334" s="1"/>
    </row>
    <row r="335" spans="1:1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3"/>
      <c r="L335" s="3"/>
      <c r="M335" s="1"/>
      <c r="N335" s="1"/>
      <c r="O335" s="1"/>
      <c r="P335" s="1"/>
      <c r="Q335" s="1"/>
    </row>
    <row r="336" spans="1:1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3"/>
      <c r="L336" s="3"/>
      <c r="M336" s="1"/>
      <c r="N336" s="1"/>
      <c r="O336" s="1"/>
      <c r="P336" s="1"/>
      <c r="Q336" s="1"/>
    </row>
    <row r="337" spans="1:1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3"/>
      <c r="L337" s="3"/>
      <c r="M337" s="1"/>
      <c r="N337" s="1"/>
      <c r="O337" s="1"/>
      <c r="P337" s="1"/>
      <c r="Q337" s="1"/>
    </row>
    <row r="338" spans="1:1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3"/>
      <c r="L338" s="3"/>
      <c r="M338" s="1"/>
      <c r="N338" s="1"/>
      <c r="O338" s="1"/>
      <c r="P338" s="1"/>
      <c r="Q338" s="1"/>
    </row>
    <row r="339" spans="1:1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3"/>
      <c r="L339" s="3"/>
      <c r="M339" s="1"/>
      <c r="N339" s="1"/>
      <c r="O339" s="1"/>
      <c r="P339" s="1"/>
      <c r="Q339" s="1"/>
    </row>
    <row r="340" spans="1:1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3"/>
      <c r="L340" s="3"/>
      <c r="M340" s="1"/>
      <c r="N340" s="1"/>
      <c r="O340" s="1"/>
      <c r="P340" s="1"/>
      <c r="Q340" s="1"/>
    </row>
    <row r="341" spans="1:1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3"/>
      <c r="L341" s="3"/>
      <c r="M341" s="1"/>
      <c r="N341" s="1"/>
      <c r="O341" s="1"/>
      <c r="P341" s="1"/>
      <c r="Q341" s="1"/>
    </row>
    <row r="342" spans="1:1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3"/>
      <c r="L342" s="3"/>
      <c r="M342" s="1"/>
      <c r="N342" s="1"/>
      <c r="O342" s="1"/>
      <c r="P342" s="1"/>
      <c r="Q342" s="1"/>
    </row>
    <row r="343" spans="1:1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3"/>
      <c r="L343" s="3"/>
      <c r="M343" s="1"/>
      <c r="N343" s="1"/>
      <c r="O343" s="1"/>
      <c r="P343" s="1"/>
      <c r="Q343" s="1"/>
    </row>
    <row r="344" spans="1:1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3"/>
      <c r="L344" s="3"/>
      <c r="M344" s="1"/>
      <c r="N344" s="1"/>
      <c r="O344" s="1"/>
      <c r="P344" s="1"/>
      <c r="Q344" s="1"/>
    </row>
    <row r="345" spans="1:1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3"/>
      <c r="L345" s="3"/>
      <c r="M345" s="1"/>
      <c r="N345" s="1"/>
      <c r="O345" s="1"/>
      <c r="P345" s="1"/>
      <c r="Q345" s="1"/>
    </row>
    <row r="346" spans="1:1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3"/>
      <c r="L346" s="3"/>
      <c r="M346" s="1"/>
      <c r="N346" s="1"/>
      <c r="O346" s="1"/>
      <c r="P346" s="1"/>
      <c r="Q346" s="1"/>
    </row>
    <row r="347" spans="1:1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3"/>
      <c r="L347" s="3"/>
      <c r="M347" s="1"/>
      <c r="N347" s="1"/>
      <c r="O347" s="1"/>
      <c r="P347" s="1"/>
      <c r="Q347" s="1"/>
    </row>
    <row r="348" spans="1:1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3"/>
      <c r="L348" s="3"/>
      <c r="M348" s="1"/>
      <c r="N348" s="1"/>
      <c r="O348" s="1"/>
      <c r="P348" s="1"/>
      <c r="Q348" s="1"/>
    </row>
    <row r="349" spans="1:1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3"/>
      <c r="L349" s="3"/>
      <c r="M349" s="1"/>
      <c r="N349" s="1"/>
      <c r="O349" s="1"/>
      <c r="P349" s="1"/>
      <c r="Q349" s="1"/>
    </row>
    <row r="350" spans="1:1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3"/>
      <c r="L350" s="3"/>
      <c r="M350" s="1"/>
      <c r="N350" s="1"/>
      <c r="O350" s="1"/>
      <c r="P350" s="1"/>
      <c r="Q350" s="1"/>
    </row>
    <row r="351" spans="1:1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3"/>
      <c r="L351" s="3"/>
      <c r="M351" s="1"/>
      <c r="N351" s="1"/>
      <c r="O351" s="1"/>
      <c r="P351" s="1"/>
      <c r="Q351" s="1"/>
    </row>
    <row r="352" spans="1:1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3"/>
      <c r="L352" s="3"/>
      <c r="M352" s="1"/>
      <c r="N352" s="1"/>
      <c r="O352" s="1"/>
      <c r="P352" s="1"/>
      <c r="Q352" s="1"/>
    </row>
    <row r="353" spans="1:1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3"/>
      <c r="L353" s="3"/>
      <c r="M353" s="1"/>
      <c r="N353" s="1"/>
      <c r="O353" s="1"/>
      <c r="P353" s="1"/>
      <c r="Q353" s="1"/>
    </row>
    <row r="354" spans="1:1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3"/>
      <c r="L354" s="3"/>
      <c r="M354" s="1"/>
      <c r="N354" s="1"/>
      <c r="O354" s="1"/>
      <c r="P354" s="1"/>
      <c r="Q354" s="1"/>
    </row>
    <row r="355" spans="1:1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3"/>
      <c r="L355" s="3"/>
      <c r="M355" s="1"/>
      <c r="N355" s="1"/>
      <c r="O355" s="1"/>
      <c r="P355" s="1"/>
      <c r="Q355" s="1"/>
    </row>
    <row r="356" spans="1:1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3"/>
      <c r="L356" s="3"/>
      <c r="M356" s="1"/>
      <c r="N356" s="1"/>
      <c r="O356" s="1"/>
      <c r="P356" s="1"/>
      <c r="Q356" s="1"/>
    </row>
    <row r="357" spans="1:1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3"/>
      <c r="L357" s="3"/>
      <c r="M357" s="1"/>
      <c r="N357" s="1"/>
      <c r="O357" s="1"/>
      <c r="P357" s="1"/>
      <c r="Q357" s="1"/>
    </row>
    <row r="358" spans="1:1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3"/>
      <c r="L358" s="3"/>
      <c r="M358" s="1"/>
      <c r="N358" s="1"/>
      <c r="O358" s="1"/>
      <c r="P358" s="1"/>
      <c r="Q358" s="1"/>
    </row>
    <row r="359" spans="1:1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3"/>
      <c r="L359" s="3"/>
      <c r="M359" s="1"/>
      <c r="N359" s="1"/>
      <c r="O359" s="1"/>
      <c r="P359" s="1"/>
      <c r="Q359" s="1"/>
    </row>
    <row r="360" spans="1:1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3"/>
      <c r="L360" s="3"/>
      <c r="M360" s="1"/>
      <c r="N360" s="1"/>
      <c r="O360" s="1"/>
      <c r="P360" s="1"/>
      <c r="Q360" s="1"/>
    </row>
    <row r="361" spans="1:1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3"/>
      <c r="L361" s="3"/>
      <c r="M361" s="1"/>
      <c r="N361" s="1"/>
      <c r="O361" s="1"/>
      <c r="P361" s="1"/>
      <c r="Q361" s="1"/>
    </row>
    <row r="362" spans="1:1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3"/>
      <c r="L362" s="3"/>
      <c r="M362" s="1"/>
      <c r="N362" s="1"/>
      <c r="O362" s="1"/>
      <c r="P362" s="1"/>
      <c r="Q362" s="1"/>
    </row>
    <row r="363" spans="1:1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3"/>
      <c r="L363" s="3"/>
      <c r="M363" s="1"/>
      <c r="N363" s="1"/>
      <c r="O363" s="1"/>
      <c r="P363" s="1"/>
      <c r="Q363" s="1"/>
    </row>
    <row r="364" spans="1:1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3"/>
      <c r="L364" s="3"/>
      <c r="M364" s="1"/>
      <c r="N364" s="1"/>
      <c r="O364" s="1"/>
      <c r="P364" s="1"/>
      <c r="Q364" s="1"/>
    </row>
    <row r="365" spans="1:1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3"/>
      <c r="L365" s="3"/>
      <c r="M365" s="1"/>
      <c r="N365" s="1"/>
      <c r="O365" s="1"/>
      <c r="P365" s="1"/>
      <c r="Q365" s="1"/>
    </row>
    <row r="366" spans="1:1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3"/>
      <c r="L366" s="3"/>
      <c r="M366" s="1"/>
      <c r="N366" s="1"/>
      <c r="O366" s="1"/>
      <c r="P366" s="1"/>
      <c r="Q366" s="1"/>
    </row>
    <row r="367" spans="1:1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3"/>
      <c r="L367" s="3"/>
      <c r="M367" s="1"/>
      <c r="N367" s="1"/>
      <c r="O367" s="1"/>
      <c r="P367" s="1"/>
      <c r="Q367" s="1"/>
    </row>
    <row r="368" spans="1:1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3"/>
      <c r="L368" s="3"/>
      <c r="M368" s="1"/>
      <c r="N368" s="1"/>
      <c r="O368" s="1"/>
      <c r="P368" s="1"/>
      <c r="Q368" s="1"/>
    </row>
    <row r="369" spans="1:1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3"/>
      <c r="L369" s="3"/>
      <c r="M369" s="1"/>
      <c r="N369" s="1"/>
      <c r="O369" s="1"/>
      <c r="P369" s="1"/>
      <c r="Q369" s="1"/>
    </row>
    <row r="370" spans="1:1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3"/>
      <c r="L370" s="3"/>
      <c r="M370" s="1"/>
      <c r="N370" s="1"/>
      <c r="O370" s="1"/>
      <c r="P370" s="1"/>
      <c r="Q370" s="1"/>
    </row>
    <row r="371" spans="1:1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3"/>
      <c r="L371" s="3"/>
      <c r="M371" s="1"/>
      <c r="N371" s="1"/>
      <c r="O371" s="1"/>
      <c r="P371" s="1"/>
      <c r="Q371" s="1"/>
    </row>
    <row r="372" spans="1:1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3"/>
      <c r="L372" s="3"/>
      <c r="M372" s="1"/>
      <c r="N372" s="1"/>
      <c r="O372" s="1"/>
      <c r="P372" s="1"/>
      <c r="Q372" s="1"/>
    </row>
    <row r="373" spans="1:1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3"/>
      <c r="L373" s="3"/>
      <c r="M373" s="1"/>
      <c r="N373" s="1"/>
      <c r="O373" s="1"/>
      <c r="P373" s="1"/>
      <c r="Q373" s="1"/>
    </row>
    <row r="374" spans="1: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3"/>
      <c r="L374" s="3"/>
      <c r="M374" s="1"/>
      <c r="N374" s="1"/>
      <c r="O374" s="1"/>
      <c r="P374" s="1"/>
      <c r="Q374" s="1"/>
    </row>
    <row r="375" spans="1:1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3"/>
      <c r="L375" s="3"/>
      <c r="M375" s="1"/>
      <c r="N375" s="1"/>
      <c r="O375" s="1"/>
      <c r="P375" s="1"/>
      <c r="Q375" s="1"/>
    </row>
    <row r="376" spans="1:1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3"/>
      <c r="L376" s="3"/>
      <c r="M376" s="1"/>
      <c r="N376" s="1"/>
      <c r="O376" s="1"/>
      <c r="P376" s="1"/>
      <c r="Q376" s="1"/>
    </row>
    <row r="377" spans="1:1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3"/>
      <c r="L377" s="3"/>
      <c r="M377" s="1"/>
      <c r="N377" s="1"/>
      <c r="O377" s="1"/>
      <c r="P377" s="1"/>
      <c r="Q377" s="1"/>
    </row>
    <row r="378" spans="1:1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3"/>
      <c r="L378" s="3"/>
      <c r="M378" s="1"/>
      <c r="N378" s="1"/>
      <c r="O378" s="1"/>
      <c r="P378" s="1"/>
      <c r="Q378" s="1"/>
    </row>
    <row r="379" spans="1:1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3"/>
      <c r="L379" s="3"/>
      <c r="M379" s="1"/>
      <c r="N379" s="1"/>
      <c r="O379" s="1"/>
      <c r="P379" s="1"/>
      <c r="Q379" s="1"/>
    </row>
    <row r="380" spans="1:1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3"/>
      <c r="L380" s="3"/>
      <c r="M380" s="1"/>
      <c r="N380" s="1"/>
      <c r="O380" s="1"/>
      <c r="P380" s="1"/>
      <c r="Q380" s="1"/>
    </row>
    <row r="381" spans="1:1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3"/>
      <c r="L381" s="3"/>
      <c r="M381" s="1"/>
      <c r="N381" s="1"/>
      <c r="O381" s="1"/>
      <c r="P381" s="1"/>
      <c r="Q381" s="1"/>
    </row>
    <row r="382" spans="1:1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3"/>
      <c r="L382" s="3"/>
      <c r="M382" s="1"/>
      <c r="N382" s="1"/>
      <c r="O382" s="1"/>
      <c r="P382" s="1"/>
      <c r="Q382" s="1"/>
    </row>
    <row r="383" spans="1:1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3"/>
      <c r="L383" s="3"/>
      <c r="M383" s="1"/>
      <c r="N383" s="1"/>
      <c r="O383" s="1"/>
      <c r="P383" s="1"/>
      <c r="Q383" s="1"/>
    </row>
    <row r="384" spans="1:1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3"/>
      <c r="L384" s="3"/>
      <c r="M384" s="1"/>
      <c r="N384" s="1"/>
      <c r="O384" s="1"/>
      <c r="P384" s="1"/>
      <c r="Q384" s="1"/>
    </row>
    <row r="385" spans="1:1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3"/>
      <c r="L385" s="3"/>
      <c r="M385" s="1"/>
      <c r="N385" s="1"/>
      <c r="O385" s="1"/>
      <c r="P385" s="1"/>
      <c r="Q385" s="1"/>
    </row>
    <row r="386" spans="1:1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3"/>
      <c r="L386" s="3"/>
      <c r="M386" s="1"/>
      <c r="N386" s="1"/>
      <c r="O386" s="1"/>
      <c r="P386" s="1"/>
      <c r="Q386" s="1"/>
    </row>
    <row r="387" spans="1:1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3"/>
      <c r="L387" s="3"/>
      <c r="M387" s="1"/>
      <c r="N387" s="1"/>
      <c r="O387" s="1"/>
      <c r="P387" s="1"/>
      <c r="Q387" s="1"/>
    </row>
    <row r="388" spans="1:1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3"/>
      <c r="L388" s="3"/>
      <c r="M388" s="1"/>
      <c r="N388" s="1"/>
      <c r="O388" s="1"/>
      <c r="P388" s="1"/>
      <c r="Q388" s="1"/>
    </row>
    <row r="389" spans="1:1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3"/>
      <c r="L389" s="3"/>
      <c r="M389" s="1"/>
      <c r="N389" s="1"/>
      <c r="O389" s="1"/>
      <c r="P389" s="1"/>
      <c r="Q389" s="1"/>
    </row>
    <row r="390" spans="1:1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3"/>
      <c r="L390" s="3"/>
      <c r="M390" s="1"/>
      <c r="N390" s="1"/>
      <c r="O390" s="1"/>
      <c r="P390" s="1"/>
      <c r="Q390" s="1"/>
    </row>
    <row r="391" spans="1:1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3"/>
      <c r="L391" s="3"/>
      <c r="M391" s="1"/>
      <c r="N391" s="1"/>
      <c r="O391" s="1"/>
      <c r="P391" s="1"/>
      <c r="Q391" s="1"/>
    </row>
    <row r="392" spans="1:1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3"/>
      <c r="L392" s="3"/>
      <c r="M392" s="1"/>
      <c r="N392" s="1"/>
      <c r="O392" s="1"/>
      <c r="P392" s="1"/>
      <c r="Q392" s="1"/>
    </row>
    <row r="393" spans="1:1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3"/>
      <c r="L393" s="3"/>
      <c r="M393" s="1"/>
      <c r="N393" s="1"/>
      <c r="O393" s="1"/>
      <c r="P393" s="1"/>
      <c r="Q393" s="1"/>
    </row>
    <row r="394" spans="1:1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3"/>
      <c r="L394" s="3"/>
      <c r="M394" s="1"/>
      <c r="N394" s="1"/>
      <c r="O394" s="1"/>
      <c r="P394" s="1"/>
      <c r="Q394" s="1"/>
    </row>
    <row r="395" spans="1:1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3"/>
      <c r="L395" s="3"/>
      <c r="M395" s="1"/>
      <c r="N395" s="1"/>
      <c r="O395" s="1"/>
      <c r="P395" s="1"/>
      <c r="Q395" s="1"/>
    </row>
    <row r="396" spans="1:1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3"/>
      <c r="L396" s="3"/>
      <c r="M396" s="1"/>
      <c r="N396" s="1"/>
      <c r="O396" s="1"/>
      <c r="P396" s="1"/>
      <c r="Q396" s="1"/>
    </row>
    <row r="397" spans="1:1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3"/>
      <c r="L397" s="3"/>
      <c r="M397" s="1"/>
      <c r="N397" s="1"/>
      <c r="O397" s="1"/>
      <c r="P397" s="1"/>
      <c r="Q397" s="1"/>
    </row>
    <row r="398" spans="1:1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3"/>
      <c r="L398" s="3"/>
      <c r="M398" s="1"/>
      <c r="N398" s="1"/>
      <c r="O398" s="1"/>
      <c r="P398" s="1"/>
      <c r="Q398" s="1"/>
    </row>
    <row r="399" spans="1:1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3"/>
      <c r="L399" s="3"/>
      <c r="M399" s="1"/>
      <c r="N399" s="1"/>
      <c r="O399" s="1"/>
      <c r="P399" s="1"/>
      <c r="Q399" s="1"/>
    </row>
    <row r="400" spans="1:1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3"/>
      <c r="L400" s="3"/>
      <c r="M400" s="1"/>
      <c r="N400" s="1"/>
      <c r="O400" s="1"/>
      <c r="P400" s="1"/>
      <c r="Q400" s="1"/>
    </row>
    <row r="401" spans="1:1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3"/>
      <c r="L401" s="3"/>
      <c r="M401" s="1"/>
      <c r="N401" s="1"/>
      <c r="O401" s="1"/>
      <c r="P401" s="1"/>
      <c r="Q401" s="1"/>
    </row>
    <row r="402" spans="1:1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3"/>
      <c r="L402" s="3"/>
      <c r="M402" s="1"/>
      <c r="N402" s="1"/>
      <c r="O402" s="1"/>
      <c r="P402" s="1"/>
      <c r="Q402" s="1"/>
    </row>
    <row r="403" spans="1:1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3"/>
      <c r="L403" s="3"/>
      <c r="M403" s="1"/>
      <c r="N403" s="1"/>
      <c r="O403" s="1"/>
      <c r="P403" s="1"/>
      <c r="Q403" s="1"/>
    </row>
    <row r="404" spans="1:1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3"/>
      <c r="L404" s="3"/>
      <c r="M404" s="1"/>
      <c r="N404" s="1"/>
      <c r="O404" s="1"/>
      <c r="P404" s="1"/>
      <c r="Q404" s="1"/>
    </row>
    <row r="405" spans="1:1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3"/>
      <c r="L405" s="3"/>
      <c r="M405" s="1"/>
      <c r="N405" s="1"/>
      <c r="O405" s="1"/>
      <c r="P405" s="1"/>
      <c r="Q405" s="1"/>
    </row>
    <row r="406" spans="1:1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3"/>
      <c r="L406" s="3"/>
      <c r="M406" s="1"/>
      <c r="N406" s="1"/>
      <c r="O406" s="1"/>
      <c r="P406" s="1"/>
      <c r="Q406" s="1"/>
    </row>
    <row r="407" spans="1:1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3"/>
      <c r="L407" s="3"/>
      <c r="M407" s="1"/>
      <c r="N407" s="1"/>
      <c r="O407" s="1"/>
      <c r="P407" s="1"/>
      <c r="Q407" s="1"/>
    </row>
    <row r="408" spans="1:1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3"/>
      <c r="L408" s="3"/>
      <c r="M408" s="1"/>
      <c r="N408" s="1"/>
      <c r="O408" s="1"/>
      <c r="P408" s="1"/>
      <c r="Q408" s="1"/>
    </row>
    <row r="409" spans="1:1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3"/>
      <c r="L409" s="3"/>
      <c r="M409" s="1"/>
      <c r="N409" s="1"/>
      <c r="O409" s="1"/>
      <c r="P409" s="1"/>
      <c r="Q409" s="1"/>
    </row>
  </sheetData>
  <mergeCells count="4">
    <mergeCell ref="A1:R1"/>
    <mergeCell ref="B25:C25"/>
    <mergeCell ref="G2:P2"/>
    <mergeCell ref="C2:F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2006-01-27T07:42:28Z</cp:lastPrinted>
  <dcterms:created xsi:type="dcterms:W3CDTF">2003-02-16T18:36:07Z</dcterms:created>
  <dcterms:modified xsi:type="dcterms:W3CDTF">2004-01-22T18:32:08Z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