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Munka1" sheetId="1" r:id="rId1"/>
  </sheets>
  <definedNames>
    <definedName name="_xlnm.Print_Area" localSheetId="0">'Munka1'!$A:$IV</definedName>
  </definedNames>
  <calcPr fullCalcOnLoad="1"/>
</workbook>
</file>

<file path=xl/sharedStrings.xml><?xml version="1.0" encoding="utf-8"?>
<sst xmlns="http://schemas.openxmlformats.org/spreadsheetml/2006/main" count="57" uniqueCount="55">
  <si>
    <t>1.000 Ft-ban</t>
  </si>
  <si>
    <t>Cím</t>
  </si>
  <si>
    <t>Feladat megnevezés</t>
  </si>
  <si>
    <t>Beruházás</t>
  </si>
  <si>
    <t>Felújítás</t>
  </si>
  <si>
    <t>Átadott</t>
  </si>
  <si>
    <t>Áfa</t>
  </si>
  <si>
    <t>Tartalék</t>
  </si>
  <si>
    <t>Összesen</t>
  </si>
  <si>
    <t xml:space="preserve">beszerzések </t>
  </si>
  <si>
    <t>pénzeszk.</t>
  </si>
  <si>
    <t>támogatás</t>
  </si>
  <si>
    <t>1 2 5</t>
  </si>
  <si>
    <t>1 2 4</t>
  </si>
  <si>
    <t>Utak létesítése</t>
  </si>
  <si>
    <t>1 2 8</t>
  </si>
  <si>
    <t>1 2</t>
  </si>
  <si>
    <t>Település üzemeltetés összesen eredet</t>
  </si>
  <si>
    <t>1 5 2</t>
  </si>
  <si>
    <t>Polgármesteri Hivatal összesen</t>
  </si>
  <si>
    <t>Pótelőirányzat összesen</t>
  </si>
  <si>
    <t xml:space="preserve">Polg. Hiv. módosított előir. össz. </t>
  </si>
  <si>
    <t>Pótelőirányzat</t>
  </si>
  <si>
    <t>Lak.szerz.</t>
  </si>
  <si>
    <t>Hitel</t>
  </si>
  <si>
    <t>törl.</t>
  </si>
  <si>
    <t>Kamat</t>
  </si>
  <si>
    <t>törleszt.</t>
  </si>
  <si>
    <t>Település üzemel. módosított előir. össz.</t>
  </si>
  <si>
    <t>Saját ingatlan hasznosítás</t>
  </si>
  <si>
    <t>Hitel és kamat törlesztés</t>
  </si>
  <si>
    <t>0148/5 hrsz.ú terület vásárlás</t>
  </si>
  <si>
    <t>Lakóterület bővítés terület vásárlás</t>
  </si>
  <si>
    <t xml:space="preserve">Saját ingatlan hasznosítás összesen </t>
  </si>
  <si>
    <t>Város és községrend. Lakászserzési támogatás</t>
  </si>
  <si>
    <t>Utak létesítése módosított előirányzat</t>
  </si>
  <si>
    <t>6 1</t>
  </si>
  <si>
    <t>kamera,  Winchester, DVD lejátszó</t>
  </si>
  <si>
    <t xml:space="preserve">Művelődési Központ pótelőir. és módosított </t>
  </si>
  <si>
    <t xml:space="preserve">Intézményi </t>
  </si>
  <si>
    <t xml:space="preserve">Jászteleki u. tervköltség engedélyezés </t>
  </si>
  <si>
    <t>Város és község rend.  Módosított előirányzat</t>
  </si>
  <si>
    <t>Madách út felújítás pótelőirányzat</t>
  </si>
  <si>
    <t>Hitel kamatból zárolás</t>
  </si>
  <si>
    <t>Szennyvíz beruházás módosított</t>
  </si>
  <si>
    <t>Saját ingatlan haszn. Mód. Előir</t>
  </si>
  <si>
    <t>2 1</t>
  </si>
  <si>
    <t>Óvoda, homokozó, hinta, szakmai felszerelés</t>
  </si>
  <si>
    <t>3 1</t>
  </si>
  <si>
    <t xml:space="preserve">Iskola informatikai fejlesztés, szakmai eszköz </t>
  </si>
  <si>
    <t>Részeben önálóan gazd.  Pót és mód. Előir össz.</t>
  </si>
  <si>
    <t>Fejlesztési célú kiadások mindösszesen XII. hó</t>
  </si>
  <si>
    <t>Jászteleki út vízelvezetés pótelőirányzat</t>
  </si>
  <si>
    <t>Fejlesztési célú kiadások mindösszesen X.. Hó</t>
  </si>
  <si>
    <t xml:space="preserve">6. számú  melléklet a 19/2005.(XII.23.) önkormányzati rendelethez
Rétság Város Önkormányzat 20005. évi  módosított  fejlesztési célú kiadásai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</si>
</sst>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dd"/>
  </numFmts>
  <fonts count="15">
    <font>
      <sz val="10"/>
      <name val="Arial"/>
      <family val="0"/>
    </font>
    <font>
      <b/>
      <sz val="9"/>
      <color indexed="8"/>
      <name val="Times New Roman"/>
      <family val="1"/>
    </font>
    <font>
      <b/>
      <sz val="9"/>
      <color indexed="8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8"/>
      </right>
      <top style="medium"/>
      <bottom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8"/>
      </bottom>
    </border>
    <border>
      <left style="thin"/>
      <right style="thin"/>
      <top style="medium"/>
      <bottom>
        <color indexed="8"/>
      </bottom>
    </border>
    <border>
      <left>
        <color indexed="63"/>
      </left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medium"/>
      <top style="medium"/>
      <bottom>
        <color indexed="8"/>
      </bottom>
    </border>
    <border>
      <left style="medium"/>
      <right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/>
      <top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Alignment="1">
      <alignment/>
    </xf>
    <xf numFmtId="0" fontId="6" fillId="0" borderId="0" xfId="0" applyAlignment="1">
      <alignment horizontal="left"/>
    </xf>
    <xf numFmtId="0" fontId="9" fillId="0" borderId="0" xfId="0" applyAlignment="1">
      <alignment/>
    </xf>
    <xf numFmtId="0" fontId="6" fillId="0" borderId="0" xfId="0" applyAlignment="1">
      <alignment/>
    </xf>
    <xf numFmtId="0" fontId="10" fillId="0" borderId="0" xfId="0" applyAlignment="1">
      <alignment/>
    </xf>
    <xf numFmtId="0" fontId="12" fillId="0" borderId="0" xfId="0" applyAlignment="1">
      <alignment/>
    </xf>
    <xf numFmtId="0" fontId="3" fillId="0" borderId="0" xfId="0" applyBorder="1" applyAlignment="1">
      <alignment/>
    </xf>
    <xf numFmtId="0" fontId="6" fillId="0" borderId="0" xfId="0" applyBorder="1" applyAlignment="1">
      <alignment/>
    </xf>
    <xf numFmtId="0" fontId="9" fillId="0" borderId="0" xfId="0" applyBorder="1" applyAlignment="1">
      <alignment/>
    </xf>
    <xf numFmtId="0" fontId="7" fillId="0" borderId="1" xfId="0" applyFont="1" applyBorder="1" applyAlignment="1">
      <alignment/>
    </xf>
    <xf numFmtId="3" fontId="7" fillId="0" borderId="1" xfId="0" applyBorder="1" applyAlignment="1">
      <alignment/>
    </xf>
    <xf numFmtId="0" fontId="7" fillId="0" borderId="2" xfId="0" applyBorder="1" applyAlignment="1">
      <alignment/>
    </xf>
    <xf numFmtId="0" fontId="4" fillId="0" borderId="3" xfId="0" applyFont="1" applyBorder="1" applyAlignment="1">
      <alignment/>
    </xf>
    <xf numFmtId="3" fontId="4" fillId="0" borderId="3" xfId="0" applyBorder="1" applyAlignment="1">
      <alignment/>
    </xf>
    <xf numFmtId="3" fontId="8" fillId="0" borderId="3" xfId="0" applyBorder="1" applyAlignment="1">
      <alignment/>
    </xf>
    <xf numFmtId="0" fontId="8" fillId="0" borderId="3" xfId="0" applyFont="1" applyBorder="1" applyAlignment="1">
      <alignment/>
    </xf>
    <xf numFmtId="0" fontId="4" fillId="0" borderId="4" xfId="0" applyBorder="1" applyAlignment="1">
      <alignment/>
    </xf>
    <xf numFmtId="0" fontId="4" fillId="0" borderId="5" xfId="0" applyFont="1" applyBorder="1" applyAlignment="1">
      <alignment/>
    </xf>
    <xf numFmtId="3" fontId="4" fillId="0" borderId="5" xfId="0" applyBorder="1" applyAlignment="1">
      <alignment/>
    </xf>
    <xf numFmtId="3" fontId="4" fillId="0" borderId="6" xfId="0" applyBorder="1" applyAlignment="1">
      <alignment/>
    </xf>
    <xf numFmtId="0" fontId="8" fillId="0" borderId="7" xfId="0" applyBorder="1" applyAlignment="1">
      <alignment/>
    </xf>
    <xf numFmtId="3" fontId="8" fillId="0" borderId="8" xfId="0" applyBorder="1" applyAlignment="1">
      <alignment/>
    </xf>
    <xf numFmtId="3" fontId="4" fillId="0" borderId="8" xfId="0" applyBorder="1" applyAlignment="1">
      <alignment/>
    </xf>
    <xf numFmtId="0" fontId="8" fillId="0" borderId="9" xfId="0" applyFont="1" applyBorder="1" applyAlignment="1">
      <alignment/>
    </xf>
    <xf numFmtId="3" fontId="4" fillId="0" borderId="9" xfId="0" applyBorder="1" applyAlignment="1">
      <alignment/>
    </xf>
    <xf numFmtId="3" fontId="4" fillId="0" borderId="10" xfId="0" applyBorder="1" applyAlignment="1">
      <alignment/>
    </xf>
    <xf numFmtId="0" fontId="4" fillId="0" borderId="9" xfId="0" applyFont="1" applyBorder="1" applyAlignment="1">
      <alignment/>
    </xf>
    <xf numFmtId="0" fontId="8" fillId="0" borderId="11" xfId="0" applyFont="1" applyBorder="1" applyAlignment="1">
      <alignment/>
    </xf>
    <xf numFmtId="3" fontId="8" fillId="0" borderId="9" xfId="0" applyFont="1" applyBorder="1" applyAlignment="1">
      <alignment/>
    </xf>
    <xf numFmtId="3" fontId="8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3" fontId="7" fillId="0" borderId="2" xfId="0" applyBorder="1" applyAlignment="1">
      <alignment/>
    </xf>
    <xf numFmtId="0" fontId="4" fillId="0" borderId="7" xfId="0" applyBorder="1" applyAlignment="1">
      <alignment/>
    </xf>
    <xf numFmtId="0" fontId="12" fillId="0" borderId="0" xfId="0" applyBorder="1" applyAlignment="1">
      <alignment/>
    </xf>
    <xf numFmtId="0" fontId="11" fillId="0" borderId="12" xfId="0" applyBorder="1" applyAlignment="1">
      <alignment/>
    </xf>
    <xf numFmtId="0" fontId="11" fillId="0" borderId="13" xfId="0" applyBorder="1" applyAlignment="1">
      <alignment/>
    </xf>
    <xf numFmtId="3" fontId="11" fillId="0" borderId="13" xfId="0" applyBorder="1" applyAlignment="1">
      <alignment/>
    </xf>
    <xf numFmtId="3" fontId="11" fillId="0" borderId="14" xfId="0" applyBorder="1" applyAlignment="1">
      <alignment/>
    </xf>
    <xf numFmtId="0" fontId="11" fillId="0" borderId="15" xfId="0" applyBorder="1" applyAlignment="1">
      <alignment/>
    </xf>
    <xf numFmtId="0" fontId="11" fillId="0" borderId="16" xfId="0" applyBorder="1" applyAlignment="1">
      <alignment/>
    </xf>
    <xf numFmtId="3" fontId="11" fillId="0" borderId="16" xfId="0" applyBorder="1" applyAlignment="1">
      <alignment/>
    </xf>
    <xf numFmtId="3" fontId="11" fillId="0" borderId="17" xfId="0" applyBorder="1" applyAlignment="1">
      <alignment/>
    </xf>
    <xf numFmtId="0" fontId="10" fillId="0" borderId="0" xfId="0" applyBorder="1" applyAlignment="1">
      <alignment/>
    </xf>
    <xf numFmtId="0" fontId="7" fillId="2" borderId="18" xfId="0" applyBorder="1" applyAlignment="1">
      <alignment horizontal="center"/>
    </xf>
    <xf numFmtId="0" fontId="7" fillId="2" borderId="0" xfId="0" applyBorder="1" applyAlignment="1">
      <alignment horizontal="center"/>
    </xf>
    <xf numFmtId="0" fontId="7" fillId="2" borderId="0" xfId="0" applyBorder="1" applyAlignment="1">
      <alignment horizontal="center"/>
    </xf>
    <xf numFmtId="0" fontId="7" fillId="2" borderId="19" xfId="0" applyBorder="1" applyAlignment="1">
      <alignment horizontal="center"/>
    </xf>
    <xf numFmtId="0" fontId="7" fillId="2" borderId="20" xfId="0" applyFont="1" applyBorder="1" applyAlignment="1">
      <alignment horizontal="center"/>
    </xf>
    <xf numFmtId="0" fontId="7" fillId="0" borderId="21" xfId="0" applyBorder="1" applyAlignment="1">
      <alignment/>
    </xf>
    <xf numFmtId="0" fontId="7" fillId="0" borderId="15" xfId="0" applyBorder="1" applyAlignment="1">
      <alignment/>
    </xf>
    <xf numFmtId="0" fontId="7" fillId="0" borderId="16" xfId="0" applyFont="1" applyBorder="1" applyAlignment="1">
      <alignment/>
    </xf>
    <xf numFmtId="3" fontId="7" fillId="0" borderId="16" xfId="0" applyBorder="1" applyAlignment="1">
      <alignment/>
    </xf>
    <xf numFmtId="3" fontId="7" fillId="0" borderId="17" xfId="0" applyBorder="1" applyAlignment="1">
      <alignment/>
    </xf>
    <xf numFmtId="0" fontId="7" fillId="0" borderId="22" xfId="0" applyBorder="1" applyAlignment="1">
      <alignment/>
    </xf>
    <xf numFmtId="3" fontId="7" fillId="0" borderId="23" xfId="0" applyBorder="1" applyAlignment="1">
      <alignment/>
    </xf>
    <xf numFmtId="0" fontId="4" fillId="0" borderId="5" xfId="0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3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6" xfId="0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3" fontId="14" fillId="0" borderId="6" xfId="0" applyNumberFormat="1" applyFont="1" applyBorder="1" applyAlignment="1">
      <alignment/>
    </xf>
    <xf numFmtId="0" fontId="14" fillId="0" borderId="7" xfId="0" applyFont="1" applyBorder="1" applyAlignment="1">
      <alignment/>
    </xf>
    <xf numFmtId="3" fontId="14" fillId="0" borderId="8" xfId="0" applyNumberFormat="1" applyFont="1" applyBorder="1" applyAlignment="1">
      <alignment/>
    </xf>
    <xf numFmtId="3" fontId="14" fillId="0" borderId="9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0" fontId="6" fillId="0" borderId="0" xfId="0" applyBorder="1" applyAlignment="1">
      <alignment horizontal="center"/>
    </xf>
    <xf numFmtId="0" fontId="4" fillId="0" borderId="0" xfId="0" applyBorder="1" applyAlignment="1">
      <alignment/>
    </xf>
    <xf numFmtId="0" fontId="4" fillId="0" borderId="0" xfId="0" applyBorder="1" applyAlignment="1">
      <alignment horizontal="right"/>
    </xf>
    <xf numFmtId="172" fontId="5" fillId="0" borderId="0" xfId="0" applyBorder="1" applyAlignment="1">
      <alignment/>
    </xf>
    <xf numFmtId="0" fontId="7" fillId="2" borderId="27" xfId="0" applyBorder="1" applyAlignment="1">
      <alignment horizontal="center"/>
    </xf>
    <xf numFmtId="0" fontId="7" fillId="2" borderId="28" xfId="0" applyBorder="1" applyAlignment="1">
      <alignment horizontal="center"/>
    </xf>
    <xf numFmtId="0" fontId="7" fillId="2" borderId="29" xfId="0" applyBorder="1" applyAlignment="1">
      <alignment horizontal="center"/>
    </xf>
    <xf numFmtId="0" fontId="7" fillId="2" borderId="30" xfId="0" applyBorder="1" applyAlignment="1">
      <alignment horizontal="center"/>
    </xf>
    <xf numFmtId="0" fontId="7" fillId="2" borderId="31" xfId="0" applyFont="1" applyBorder="1" applyAlignment="1">
      <alignment horizontal="center"/>
    </xf>
    <xf numFmtId="0" fontId="7" fillId="2" borderId="32" xfId="0" applyFont="1" applyBorder="1" applyAlignment="1">
      <alignment horizontal="center"/>
    </xf>
    <xf numFmtId="0" fontId="7" fillId="2" borderId="33" xfId="0" applyFont="1" applyBorder="1" applyAlignment="1">
      <alignment horizontal="center"/>
    </xf>
    <xf numFmtId="0" fontId="7" fillId="2" borderId="34" xfId="0" applyBorder="1" applyAlignment="1">
      <alignment horizontal="center"/>
    </xf>
    <xf numFmtId="0" fontId="7" fillId="2" borderId="35" xfId="0" applyFont="1" applyBorder="1" applyAlignment="1">
      <alignment horizontal="center"/>
    </xf>
    <xf numFmtId="3" fontId="7" fillId="0" borderId="36" xfId="0" applyBorder="1" applyAlignment="1">
      <alignment/>
    </xf>
    <xf numFmtId="0" fontId="7" fillId="2" borderId="29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4" xfId="0" applyBorder="1" applyAlignment="1">
      <alignment/>
    </xf>
    <xf numFmtId="0" fontId="4" fillId="0" borderId="25" xfId="0" applyFont="1" applyBorder="1" applyAlignment="1">
      <alignment/>
    </xf>
    <xf numFmtId="3" fontId="4" fillId="0" borderId="25" xfId="0" applyBorder="1" applyAlignment="1">
      <alignment/>
    </xf>
    <xf numFmtId="3" fontId="4" fillId="0" borderId="26" xfId="0" applyBorder="1" applyAlignment="1">
      <alignment/>
    </xf>
    <xf numFmtId="0" fontId="4" fillId="0" borderId="7" xfId="0" applyFont="1" applyBorder="1" applyAlignment="1">
      <alignment/>
    </xf>
    <xf numFmtId="0" fontId="8" fillId="0" borderId="24" xfId="0" applyBorder="1" applyAlignment="1">
      <alignment/>
    </xf>
    <xf numFmtId="0" fontId="8" fillId="0" borderId="25" xfId="0" applyFont="1" applyBorder="1" applyAlignment="1">
      <alignment/>
    </xf>
    <xf numFmtId="3" fontId="8" fillId="0" borderId="3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3" fontId="8" fillId="0" borderId="38" xfId="0" applyFont="1" applyBorder="1" applyAlignment="1">
      <alignment/>
    </xf>
    <xf numFmtId="3" fontId="8" fillId="0" borderId="39" xfId="0" applyFont="1" applyBorder="1" applyAlignment="1">
      <alignment/>
    </xf>
    <xf numFmtId="0" fontId="8" fillId="0" borderId="7" xfId="0" applyFont="1" applyBorder="1" applyAlignment="1">
      <alignment/>
    </xf>
    <xf numFmtId="3" fontId="8" fillId="0" borderId="8" xfId="0" applyFont="1" applyBorder="1" applyAlignment="1">
      <alignment/>
    </xf>
    <xf numFmtId="0" fontId="4" fillId="0" borderId="40" xfId="0" applyBorder="1" applyAlignment="1">
      <alignment/>
    </xf>
    <xf numFmtId="0" fontId="4" fillId="0" borderId="41" xfId="0" applyFont="1" applyBorder="1" applyAlignment="1">
      <alignment/>
    </xf>
    <xf numFmtId="3" fontId="4" fillId="0" borderId="41" xfId="0" applyBorder="1" applyAlignment="1">
      <alignment/>
    </xf>
    <xf numFmtId="3" fontId="3" fillId="0" borderId="41" xfId="0" applyBorder="1" applyAlignment="1">
      <alignment/>
    </xf>
    <xf numFmtId="3" fontId="3" fillId="0" borderId="42" xfId="0" applyBorder="1" applyAlignment="1">
      <alignment/>
    </xf>
    <xf numFmtId="0" fontId="12" fillId="0" borderId="0" xfId="0" applyBorder="1" applyAlignment="1">
      <alignment/>
    </xf>
    <xf numFmtId="0" fontId="14" fillId="0" borderId="43" xfId="0" applyFont="1" applyBorder="1" applyAlignment="1">
      <alignment/>
    </xf>
    <xf numFmtId="0" fontId="14" fillId="0" borderId="44" xfId="0" applyFont="1" applyBorder="1" applyAlignment="1">
      <alignment/>
    </xf>
    <xf numFmtId="0" fontId="14" fillId="0" borderId="45" xfId="0" applyFont="1" applyBorder="1" applyAlignment="1">
      <alignment/>
    </xf>
    <xf numFmtId="0" fontId="11" fillId="0" borderId="44" xfId="0" applyFont="1" applyBorder="1" applyAlignment="1">
      <alignment/>
    </xf>
    <xf numFmtId="3" fontId="11" fillId="0" borderId="44" xfId="0" applyBorder="1" applyAlignment="1">
      <alignment/>
    </xf>
    <xf numFmtId="0" fontId="11" fillId="0" borderId="25" xfId="0" applyFont="1" applyBorder="1" applyAlignment="1">
      <alignment/>
    </xf>
    <xf numFmtId="3" fontId="11" fillId="0" borderId="25" xfId="0" applyBorder="1" applyAlignment="1">
      <alignment/>
    </xf>
    <xf numFmtId="3" fontId="11" fillId="0" borderId="25" xfId="0" applyBorder="1" applyAlignment="1">
      <alignment/>
    </xf>
    <xf numFmtId="0" fontId="11" fillId="0" borderId="40" xfId="0" applyFont="1" applyBorder="1" applyAlignment="1">
      <alignment/>
    </xf>
    <xf numFmtId="0" fontId="11" fillId="0" borderId="41" xfId="0" applyFont="1" applyBorder="1" applyAlignment="1">
      <alignment/>
    </xf>
    <xf numFmtId="3" fontId="11" fillId="0" borderId="41" xfId="0" applyBorder="1" applyAlignment="1">
      <alignment/>
    </xf>
    <xf numFmtId="3" fontId="11" fillId="0" borderId="42" xfId="0" applyBorder="1" applyAlignment="1">
      <alignment/>
    </xf>
    <xf numFmtId="3" fontId="11" fillId="0" borderId="44" xfId="0" applyBorder="1" applyAlignment="1">
      <alignment/>
    </xf>
    <xf numFmtId="0" fontId="11" fillId="0" borderId="46" xfId="0" applyBorder="1" applyAlignment="1">
      <alignment/>
    </xf>
    <xf numFmtId="0" fontId="11" fillId="0" borderId="47" xfId="0" applyBorder="1" applyAlignment="1">
      <alignment/>
    </xf>
    <xf numFmtId="3" fontId="11" fillId="0" borderId="47" xfId="0" applyBorder="1" applyAlignment="1">
      <alignment/>
    </xf>
    <xf numFmtId="3" fontId="11" fillId="0" borderId="48" xfId="0" applyBorder="1" applyAlignment="1">
      <alignment/>
    </xf>
    <xf numFmtId="3" fontId="14" fillId="0" borderId="0" xfId="0" applyNumberFormat="1" applyFont="1" applyAlignment="1">
      <alignment/>
    </xf>
    <xf numFmtId="0" fontId="11" fillId="0" borderId="43" xfId="0" applyFont="1" applyBorder="1" applyAlignment="1">
      <alignment/>
    </xf>
    <xf numFmtId="3" fontId="11" fillId="0" borderId="45" xfId="0" applyBorder="1" applyAlignment="1">
      <alignment/>
    </xf>
    <xf numFmtId="0" fontId="11" fillId="0" borderId="24" xfId="0" applyFont="1" applyBorder="1" applyAlignment="1">
      <alignment/>
    </xf>
    <xf numFmtId="3" fontId="11" fillId="0" borderId="26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0" customWidth="1"/>
    <col min="2" max="2" width="33.8515625" style="0" customWidth="1"/>
    <col min="3" max="3" width="11.00390625" style="0" customWidth="1"/>
    <col min="4" max="4" width="10.00390625" style="0" customWidth="1"/>
    <col min="5" max="5" width="8.7109375" style="0" customWidth="1"/>
    <col min="6" max="6" width="8.421875" style="0" customWidth="1"/>
    <col min="7" max="8" width="7.7109375" style="0" customWidth="1"/>
    <col min="9" max="9" width="10.8515625" style="0" customWidth="1"/>
    <col min="10" max="10" width="8.140625" style="0" customWidth="1"/>
    <col min="11" max="11" width="10.57421875" style="0" customWidth="1"/>
  </cols>
  <sheetData>
    <row r="1" spans="1:12" s="1" customFormat="1" ht="37.5" customHeight="1">
      <c r="A1" s="134" t="s">
        <v>54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6"/>
    </row>
    <row r="2" spans="1:13" ht="10.5" customHeight="1" thickBot="1">
      <c r="A2" s="7"/>
      <c r="B2" s="7"/>
      <c r="C2" s="76"/>
      <c r="D2" s="7"/>
      <c r="E2" s="7"/>
      <c r="F2" s="7"/>
      <c r="G2" s="7"/>
      <c r="H2" s="7"/>
      <c r="I2" s="7"/>
      <c r="J2" s="7"/>
      <c r="K2" s="77" t="s">
        <v>0</v>
      </c>
      <c r="L2" s="78"/>
      <c r="M2" s="2"/>
    </row>
    <row r="3" spans="1:13" ht="10.5" customHeight="1">
      <c r="A3" s="79" t="s">
        <v>1</v>
      </c>
      <c r="B3" s="80" t="s">
        <v>2</v>
      </c>
      <c r="C3" s="89" t="s">
        <v>39</v>
      </c>
      <c r="D3" s="80" t="s">
        <v>3</v>
      </c>
      <c r="E3" s="81" t="s">
        <v>4</v>
      </c>
      <c r="F3" s="80" t="s">
        <v>5</v>
      </c>
      <c r="G3" s="82" t="s">
        <v>6</v>
      </c>
      <c r="H3" s="83" t="s">
        <v>23</v>
      </c>
      <c r="I3" s="84" t="s">
        <v>24</v>
      </c>
      <c r="J3" s="81" t="s">
        <v>7</v>
      </c>
      <c r="K3" s="80" t="s">
        <v>8</v>
      </c>
      <c r="L3" s="85" t="s">
        <v>26</v>
      </c>
      <c r="M3" s="75"/>
    </row>
    <row r="4" spans="1:12" ht="10.5" customHeight="1" thickBot="1">
      <c r="A4" s="86"/>
      <c r="B4" s="45"/>
      <c r="C4" s="46" t="s">
        <v>9</v>
      </c>
      <c r="D4" s="45"/>
      <c r="E4" s="46"/>
      <c r="F4" s="45" t="s">
        <v>10</v>
      </c>
      <c r="G4" s="47"/>
      <c r="H4" s="48" t="s">
        <v>11</v>
      </c>
      <c r="I4" s="49" t="s">
        <v>25</v>
      </c>
      <c r="J4" s="46"/>
      <c r="K4" s="45"/>
      <c r="L4" s="87" t="s">
        <v>27</v>
      </c>
    </row>
    <row r="5" spans="1:13" s="3" customFormat="1" ht="12.75" customHeight="1">
      <c r="A5" s="17" t="s">
        <v>13</v>
      </c>
      <c r="B5" s="57" t="s">
        <v>14</v>
      </c>
      <c r="C5" s="19"/>
      <c r="D5" s="19"/>
      <c r="E5" s="19"/>
      <c r="F5" s="19"/>
      <c r="G5" s="19"/>
      <c r="H5" s="19"/>
      <c r="I5" s="19"/>
      <c r="J5" s="19"/>
      <c r="K5" s="19">
        <f>SUM(C5:J5)</f>
        <v>0</v>
      </c>
      <c r="L5" s="20"/>
      <c r="M5" s="9"/>
    </row>
    <row r="6" spans="1:13" s="3" customFormat="1" ht="12.75" customHeight="1">
      <c r="A6" s="34"/>
      <c r="B6" s="13" t="s">
        <v>40</v>
      </c>
      <c r="C6" s="14"/>
      <c r="D6" s="14">
        <v>713</v>
      </c>
      <c r="E6" s="14"/>
      <c r="F6" s="14"/>
      <c r="G6" s="14">
        <v>50</v>
      </c>
      <c r="H6" s="14"/>
      <c r="I6" s="14"/>
      <c r="J6" s="14"/>
      <c r="K6" s="14">
        <f>SUM(C6:J6)</f>
        <v>763</v>
      </c>
      <c r="L6" s="23"/>
      <c r="M6" s="9"/>
    </row>
    <row r="7" spans="1:13" s="3" customFormat="1" ht="12.75" customHeight="1">
      <c r="A7" s="34"/>
      <c r="B7" s="13" t="s">
        <v>42</v>
      </c>
      <c r="C7" s="14"/>
      <c r="D7" s="14"/>
      <c r="E7" s="14">
        <v>585</v>
      </c>
      <c r="F7" s="14">
        <v>146</v>
      </c>
      <c r="G7" s="14"/>
      <c r="H7" s="14"/>
      <c r="I7" s="14"/>
      <c r="J7" s="14"/>
      <c r="K7" s="14">
        <f>SUM(C7:J7)</f>
        <v>731</v>
      </c>
      <c r="L7" s="23"/>
      <c r="M7" s="9"/>
    </row>
    <row r="8" spans="1:13" s="3" customFormat="1" ht="12.75" customHeight="1" thickBot="1">
      <c r="A8" s="92"/>
      <c r="B8" s="93" t="s">
        <v>35</v>
      </c>
      <c r="C8" s="94">
        <f>SUM(C6:C7)</f>
        <v>0</v>
      </c>
      <c r="D8" s="94">
        <f aca="true" t="shared" si="0" ref="D8:L8">SUM(D6:D7)</f>
        <v>713</v>
      </c>
      <c r="E8" s="94">
        <f t="shared" si="0"/>
        <v>585</v>
      </c>
      <c r="F8" s="94">
        <f t="shared" si="0"/>
        <v>146</v>
      </c>
      <c r="G8" s="94">
        <f t="shared" si="0"/>
        <v>50</v>
      </c>
      <c r="H8" s="94">
        <f t="shared" si="0"/>
        <v>0</v>
      </c>
      <c r="I8" s="94">
        <f t="shared" si="0"/>
        <v>0</v>
      </c>
      <c r="J8" s="94">
        <f t="shared" si="0"/>
        <v>0</v>
      </c>
      <c r="K8" s="94">
        <f t="shared" si="0"/>
        <v>1494</v>
      </c>
      <c r="L8" s="95">
        <f t="shared" si="0"/>
        <v>0</v>
      </c>
      <c r="M8" s="9"/>
    </row>
    <row r="9" spans="1:13" s="3" customFormat="1" ht="12.75" customHeight="1">
      <c r="A9" s="90" t="s">
        <v>12</v>
      </c>
      <c r="B9" s="18" t="s">
        <v>34</v>
      </c>
      <c r="C9" s="19"/>
      <c r="D9" s="19"/>
      <c r="E9" s="19"/>
      <c r="F9" s="19"/>
      <c r="G9" s="19"/>
      <c r="H9" s="19">
        <v>1500</v>
      </c>
      <c r="I9" s="19"/>
      <c r="J9" s="19"/>
      <c r="K9" s="19">
        <f>SUM(C9:J9)</f>
        <v>1500</v>
      </c>
      <c r="L9" s="20"/>
      <c r="M9" s="9"/>
    </row>
    <row r="10" spans="1:13" s="3" customFormat="1" ht="12.75" customHeight="1">
      <c r="A10" s="96"/>
      <c r="B10" s="13" t="s">
        <v>52</v>
      </c>
      <c r="C10" s="14"/>
      <c r="D10" s="14"/>
      <c r="E10" s="14">
        <v>621</v>
      </c>
      <c r="F10" s="14">
        <v>155</v>
      </c>
      <c r="G10" s="14"/>
      <c r="H10" s="14"/>
      <c r="I10" s="14"/>
      <c r="J10" s="14"/>
      <c r="K10" s="14">
        <f>SUM(C10:J10)</f>
        <v>776</v>
      </c>
      <c r="L10" s="23"/>
      <c r="M10" s="9"/>
    </row>
    <row r="11" spans="1:13" s="3" customFormat="1" ht="12.75" customHeight="1" thickBot="1">
      <c r="A11" s="91"/>
      <c r="B11" s="27" t="s">
        <v>41</v>
      </c>
      <c r="C11" s="25">
        <f>SUM(C9:C10)</f>
        <v>0</v>
      </c>
      <c r="D11" s="25">
        <f aca="true" t="shared" si="1" ref="D11:L11">SUM(D9:D10)</f>
        <v>0</v>
      </c>
      <c r="E11" s="25">
        <f t="shared" si="1"/>
        <v>621</v>
      </c>
      <c r="F11" s="25">
        <f t="shared" si="1"/>
        <v>155</v>
      </c>
      <c r="G11" s="25">
        <f t="shared" si="1"/>
        <v>0</v>
      </c>
      <c r="H11" s="25">
        <f t="shared" si="1"/>
        <v>1500</v>
      </c>
      <c r="I11" s="25">
        <f t="shared" si="1"/>
        <v>0</v>
      </c>
      <c r="J11" s="25">
        <f t="shared" si="1"/>
        <v>0</v>
      </c>
      <c r="K11" s="25">
        <f t="shared" si="1"/>
        <v>2276</v>
      </c>
      <c r="L11" s="26">
        <f t="shared" si="1"/>
        <v>0</v>
      </c>
      <c r="M11" s="9"/>
    </row>
    <row r="12" spans="1:13" s="3" customFormat="1" ht="12.75" customHeight="1" thickBot="1">
      <c r="A12" s="106" t="s">
        <v>15</v>
      </c>
      <c r="B12" s="107" t="s">
        <v>44</v>
      </c>
      <c r="C12" s="108"/>
      <c r="D12" s="108"/>
      <c r="E12" s="108"/>
      <c r="F12" s="108">
        <v>105</v>
      </c>
      <c r="G12" s="108"/>
      <c r="H12" s="109"/>
      <c r="I12" s="109">
        <v>12000</v>
      </c>
      <c r="J12" s="108"/>
      <c r="K12" s="108">
        <f>SUM(C12:J12)</f>
        <v>12105</v>
      </c>
      <c r="L12" s="110">
        <v>8050</v>
      </c>
      <c r="M12" s="9"/>
    </row>
    <row r="13" spans="1:13" s="5" customFormat="1" ht="12.75" customHeight="1">
      <c r="A13" s="50" t="s">
        <v>16</v>
      </c>
      <c r="B13" s="12" t="s">
        <v>17</v>
      </c>
      <c r="C13" s="33">
        <f>C6+C9+C12</f>
        <v>0</v>
      </c>
      <c r="D13" s="33">
        <f aca="true" t="shared" si="2" ref="D13:L13">D6+D9+D12</f>
        <v>713</v>
      </c>
      <c r="E13" s="33">
        <f t="shared" si="2"/>
        <v>0</v>
      </c>
      <c r="F13" s="33">
        <f t="shared" si="2"/>
        <v>105</v>
      </c>
      <c r="G13" s="33">
        <f t="shared" si="2"/>
        <v>50</v>
      </c>
      <c r="H13" s="33">
        <f t="shared" si="2"/>
        <v>1500</v>
      </c>
      <c r="I13" s="33">
        <f t="shared" si="2"/>
        <v>12000</v>
      </c>
      <c r="J13" s="33">
        <f t="shared" si="2"/>
        <v>0</v>
      </c>
      <c r="K13" s="33">
        <f t="shared" si="2"/>
        <v>14368</v>
      </c>
      <c r="L13" s="88">
        <f t="shared" si="2"/>
        <v>8050</v>
      </c>
      <c r="M13" s="44"/>
    </row>
    <row r="14" spans="1:13" s="5" customFormat="1" ht="12.75" customHeight="1">
      <c r="A14" s="51"/>
      <c r="B14" s="52" t="s">
        <v>22</v>
      </c>
      <c r="C14" s="53">
        <f>C7+C10</f>
        <v>0</v>
      </c>
      <c r="D14" s="53">
        <f aca="true" t="shared" si="3" ref="D14:L14">D7+D10</f>
        <v>0</v>
      </c>
      <c r="E14" s="53">
        <f t="shared" si="3"/>
        <v>1206</v>
      </c>
      <c r="F14" s="53">
        <f t="shared" si="3"/>
        <v>301</v>
      </c>
      <c r="G14" s="53">
        <f t="shared" si="3"/>
        <v>0</v>
      </c>
      <c r="H14" s="53">
        <f t="shared" si="3"/>
        <v>0</v>
      </c>
      <c r="I14" s="53">
        <f t="shared" si="3"/>
        <v>0</v>
      </c>
      <c r="J14" s="53">
        <f t="shared" si="3"/>
        <v>0</v>
      </c>
      <c r="K14" s="53">
        <f t="shared" si="3"/>
        <v>1507</v>
      </c>
      <c r="L14" s="54">
        <f t="shared" si="3"/>
        <v>0</v>
      </c>
      <c r="M14" s="44"/>
    </row>
    <row r="15" spans="1:13" s="5" customFormat="1" ht="12.75" customHeight="1" thickBot="1">
      <c r="A15" s="55"/>
      <c r="B15" s="10" t="s">
        <v>28</v>
      </c>
      <c r="C15" s="11">
        <f aca="true" t="shared" si="4" ref="C15:L15">SUM(C13:C14)</f>
        <v>0</v>
      </c>
      <c r="D15" s="11">
        <f t="shared" si="4"/>
        <v>713</v>
      </c>
      <c r="E15" s="11">
        <f t="shared" si="4"/>
        <v>1206</v>
      </c>
      <c r="F15" s="11">
        <f t="shared" si="4"/>
        <v>406</v>
      </c>
      <c r="G15" s="11">
        <f t="shared" si="4"/>
        <v>50</v>
      </c>
      <c r="H15" s="11">
        <f t="shared" si="4"/>
        <v>1500</v>
      </c>
      <c r="I15" s="11">
        <f t="shared" si="4"/>
        <v>12000</v>
      </c>
      <c r="J15" s="11">
        <f t="shared" si="4"/>
        <v>0</v>
      </c>
      <c r="K15" s="11">
        <f t="shared" si="4"/>
        <v>15875</v>
      </c>
      <c r="L15" s="56">
        <f t="shared" si="4"/>
        <v>8050</v>
      </c>
      <c r="M15" s="44"/>
    </row>
    <row r="16" spans="1:13" s="4" customFormat="1" ht="12.75" customHeight="1">
      <c r="A16" s="17" t="s">
        <v>18</v>
      </c>
      <c r="B16" s="18" t="s">
        <v>29</v>
      </c>
      <c r="C16" s="19"/>
      <c r="D16" s="19"/>
      <c r="E16" s="19"/>
      <c r="F16" s="19"/>
      <c r="G16" s="19"/>
      <c r="H16" s="19"/>
      <c r="I16" s="19"/>
      <c r="J16" s="19"/>
      <c r="K16" s="19">
        <f>SUM(C16:J16)</f>
        <v>0</v>
      </c>
      <c r="L16" s="20"/>
      <c r="M16" s="8"/>
    </row>
    <row r="17" spans="1:13" s="3" customFormat="1" ht="12.75" customHeight="1">
      <c r="A17" s="21"/>
      <c r="B17" s="13" t="s">
        <v>30</v>
      </c>
      <c r="C17" s="14"/>
      <c r="D17" s="15"/>
      <c r="E17" s="15"/>
      <c r="F17" s="15"/>
      <c r="G17" s="15"/>
      <c r="H17" s="15"/>
      <c r="I17" s="15">
        <v>13333</v>
      </c>
      <c r="J17" s="15"/>
      <c r="K17" s="14">
        <f>SUM(C17:J17)</f>
        <v>13333</v>
      </c>
      <c r="L17" s="22">
        <v>4165</v>
      </c>
      <c r="M17" s="9"/>
    </row>
    <row r="18" spans="1:13" s="3" customFormat="1" ht="12.75" customHeight="1">
      <c r="A18" s="21"/>
      <c r="B18" s="13" t="s">
        <v>31</v>
      </c>
      <c r="C18" s="14"/>
      <c r="D18" s="15">
        <v>6000</v>
      </c>
      <c r="E18" s="15"/>
      <c r="F18" s="15"/>
      <c r="G18" s="15"/>
      <c r="H18" s="15"/>
      <c r="I18" s="15"/>
      <c r="J18" s="15"/>
      <c r="K18" s="14">
        <f>SUM(C18:J18)</f>
        <v>6000</v>
      </c>
      <c r="L18" s="22"/>
      <c r="M18" s="9"/>
    </row>
    <row r="19" spans="1:13" s="3" customFormat="1" ht="12.75" customHeight="1">
      <c r="A19" s="21"/>
      <c r="B19" s="16" t="s">
        <v>32</v>
      </c>
      <c r="C19" s="14">
        <f>SUM(C17:C18)</f>
        <v>0</v>
      </c>
      <c r="D19" s="14">
        <v>3000</v>
      </c>
      <c r="E19" s="14">
        <f aca="true" t="shared" si="5" ref="E19:J19">SUM(E17:E18)</f>
        <v>0</v>
      </c>
      <c r="F19" s="14">
        <f t="shared" si="5"/>
        <v>0</v>
      </c>
      <c r="G19" s="14">
        <f t="shared" si="5"/>
        <v>0</v>
      </c>
      <c r="H19" s="14">
        <f t="shared" si="5"/>
        <v>0</v>
      </c>
      <c r="I19" s="14"/>
      <c r="J19" s="14">
        <f t="shared" si="5"/>
        <v>0</v>
      </c>
      <c r="K19" s="14">
        <f>SUM(C19:J19)</f>
        <v>3000</v>
      </c>
      <c r="L19" s="23"/>
      <c r="M19" s="9"/>
    </row>
    <row r="20" spans="1:13" s="3" customFormat="1" ht="12.75" customHeight="1" thickBot="1">
      <c r="A20" s="97"/>
      <c r="B20" s="98" t="s">
        <v>43</v>
      </c>
      <c r="C20" s="94"/>
      <c r="D20" s="94"/>
      <c r="E20" s="94"/>
      <c r="F20" s="94"/>
      <c r="G20" s="94"/>
      <c r="H20" s="94"/>
      <c r="I20" s="94"/>
      <c r="J20" s="94"/>
      <c r="K20" s="94"/>
      <c r="L20" s="95">
        <v>-340</v>
      </c>
      <c r="M20" s="9"/>
    </row>
    <row r="21" spans="1:13" s="32" customFormat="1" ht="12.75" customHeight="1">
      <c r="A21" s="100"/>
      <c r="B21" s="101" t="s">
        <v>33</v>
      </c>
      <c r="C21" s="102">
        <f>SUM(C17:C19)</f>
        <v>0</v>
      </c>
      <c r="D21" s="102">
        <f aca="true" t="shared" si="6" ref="D21:L21">SUM(D17:D19)</f>
        <v>9000</v>
      </c>
      <c r="E21" s="102">
        <f t="shared" si="6"/>
        <v>0</v>
      </c>
      <c r="F21" s="102">
        <f t="shared" si="6"/>
        <v>0</v>
      </c>
      <c r="G21" s="102">
        <f t="shared" si="6"/>
        <v>0</v>
      </c>
      <c r="H21" s="102">
        <f t="shared" si="6"/>
        <v>0</v>
      </c>
      <c r="I21" s="102">
        <f t="shared" si="6"/>
        <v>13333</v>
      </c>
      <c r="J21" s="102">
        <f t="shared" si="6"/>
        <v>0</v>
      </c>
      <c r="K21" s="102">
        <f t="shared" si="6"/>
        <v>22333</v>
      </c>
      <c r="L21" s="103">
        <f t="shared" si="6"/>
        <v>4165</v>
      </c>
      <c r="M21" s="31"/>
    </row>
    <row r="22" spans="1:13" s="32" customFormat="1" ht="12.75" customHeight="1">
      <c r="A22" s="104"/>
      <c r="B22" s="16" t="s">
        <v>22</v>
      </c>
      <c r="C22" s="99">
        <f>C20</f>
        <v>0</v>
      </c>
      <c r="D22" s="99">
        <f aca="true" t="shared" si="7" ref="D22:L22">D20</f>
        <v>0</v>
      </c>
      <c r="E22" s="99">
        <f t="shared" si="7"/>
        <v>0</v>
      </c>
      <c r="F22" s="99">
        <f t="shared" si="7"/>
        <v>0</v>
      </c>
      <c r="G22" s="99">
        <f t="shared" si="7"/>
        <v>0</v>
      </c>
      <c r="H22" s="99">
        <f t="shared" si="7"/>
        <v>0</v>
      </c>
      <c r="I22" s="99">
        <f t="shared" si="7"/>
        <v>0</v>
      </c>
      <c r="J22" s="99">
        <f t="shared" si="7"/>
        <v>0</v>
      </c>
      <c r="K22" s="99">
        <f t="shared" si="7"/>
        <v>0</v>
      </c>
      <c r="L22" s="105">
        <f t="shared" si="7"/>
        <v>-340</v>
      </c>
      <c r="M22" s="31"/>
    </row>
    <row r="23" spans="1:13" s="32" customFormat="1" ht="12.75" customHeight="1" thickBot="1">
      <c r="A23" s="28"/>
      <c r="B23" s="24" t="s">
        <v>45</v>
      </c>
      <c r="C23" s="29">
        <f>SUM(C21:C22)</f>
        <v>0</v>
      </c>
      <c r="D23" s="29">
        <f aca="true" t="shared" si="8" ref="D23:L23">SUM(D21:D22)</f>
        <v>9000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13333</v>
      </c>
      <c r="J23" s="29">
        <f t="shared" si="8"/>
        <v>0</v>
      </c>
      <c r="K23" s="29">
        <f t="shared" si="8"/>
        <v>22333</v>
      </c>
      <c r="L23" s="30">
        <f t="shared" si="8"/>
        <v>3825</v>
      </c>
      <c r="M23" s="31"/>
    </row>
    <row r="24" spans="1:13" s="6" customFormat="1" ht="12.75" customHeight="1">
      <c r="A24" s="36">
        <v>1</v>
      </c>
      <c r="B24" s="37" t="s">
        <v>19</v>
      </c>
      <c r="C24" s="38">
        <f>C13+C21</f>
        <v>0</v>
      </c>
      <c r="D24" s="38">
        <f aca="true" t="shared" si="9" ref="D24:L24">D13+D21</f>
        <v>9713</v>
      </c>
      <c r="E24" s="38">
        <f t="shared" si="9"/>
        <v>0</v>
      </c>
      <c r="F24" s="38">
        <f t="shared" si="9"/>
        <v>105</v>
      </c>
      <c r="G24" s="38">
        <f t="shared" si="9"/>
        <v>50</v>
      </c>
      <c r="H24" s="38">
        <f t="shared" si="9"/>
        <v>1500</v>
      </c>
      <c r="I24" s="38">
        <f t="shared" si="9"/>
        <v>25333</v>
      </c>
      <c r="J24" s="38">
        <f t="shared" si="9"/>
        <v>0</v>
      </c>
      <c r="K24" s="38">
        <f t="shared" si="9"/>
        <v>36701</v>
      </c>
      <c r="L24" s="39">
        <f t="shared" si="9"/>
        <v>12215</v>
      </c>
      <c r="M24" s="35"/>
    </row>
    <row r="25" spans="1:13" s="6" customFormat="1" ht="12.75" customHeight="1">
      <c r="A25" s="40"/>
      <c r="B25" s="41" t="s">
        <v>20</v>
      </c>
      <c r="C25" s="42">
        <f>C14+C22</f>
        <v>0</v>
      </c>
      <c r="D25" s="42">
        <f aca="true" t="shared" si="10" ref="D25:L25">D14+D22</f>
        <v>0</v>
      </c>
      <c r="E25" s="42">
        <f t="shared" si="10"/>
        <v>1206</v>
      </c>
      <c r="F25" s="42">
        <f t="shared" si="10"/>
        <v>301</v>
      </c>
      <c r="G25" s="42">
        <f t="shared" si="10"/>
        <v>0</v>
      </c>
      <c r="H25" s="42">
        <f t="shared" si="10"/>
        <v>0</v>
      </c>
      <c r="I25" s="42">
        <f t="shared" si="10"/>
        <v>0</v>
      </c>
      <c r="J25" s="42">
        <f t="shared" si="10"/>
        <v>0</v>
      </c>
      <c r="K25" s="42">
        <f t="shared" si="10"/>
        <v>1507</v>
      </c>
      <c r="L25" s="43">
        <f t="shared" si="10"/>
        <v>-340</v>
      </c>
      <c r="M25" s="35"/>
    </row>
    <row r="26" spans="1:13" s="6" customFormat="1" ht="12.75" customHeight="1" thickBot="1">
      <c r="A26" s="125"/>
      <c r="B26" s="126" t="s">
        <v>21</v>
      </c>
      <c r="C26" s="127">
        <f>SUM(C24:C25)</f>
        <v>0</v>
      </c>
      <c r="D26" s="127">
        <f aca="true" t="shared" si="11" ref="D26:L26">SUM(D24:D25)</f>
        <v>9713</v>
      </c>
      <c r="E26" s="127">
        <f t="shared" si="11"/>
        <v>1206</v>
      </c>
      <c r="F26" s="127">
        <f t="shared" si="11"/>
        <v>406</v>
      </c>
      <c r="G26" s="127">
        <f t="shared" si="11"/>
        <v>50</v>
      </c>
      <c r="H26" s="127">
        <f t="shared" si="11"/>
        <v>1500</v>
      </c>
      <c r="I26" s="127">
        <f t="shared" si="11"/>
        <v>25333</v>
      </c>
      <c r="J26" s="127">
        <f t="shared" si="11"/>
        <v>0</v>
      </c>
      <c r="K26" s="127">
        <f t="shared" si="11"/>
        <v>38208</v>
      </c>
      <c r="L26" s="128">
        <f t="shared" si="11"/>
        <v>11875</v>
      </c>
      <c r="M26" s="35"/>
    </row>
    <row r="27" spans="1:13" s="6" customFormat="1" ht="12.75" customHeight="1">
      <c r="A27" s="130" t="s">
        <v>46</v>
      </c>
      <c r="B27" s="115" t="s">
        <v>47</v>
      </c>
      <c r="C27" s="116">
        <v>750</v>
      </c>
      <c r="D27" s="116"/>
      <c r="E27" s="116"/>
      <c r="F27" s="116"/>
      <c r="G27" s="116"/>
      <c r="H27" s="116"/>
      <c r="I27" s="116"/>
      <c r="J27" s="116"/>
      <c r="K27" s="124">
        <f>SUM(C27:J27)</f>
        <v>750</v>
      </c>
      <c r="L27" s="131"/>
      <c r="M27" s="111"/>
    </row>
    <row r="28" spans="1:13" s="6" customFormat="1" ht="12.75" customHeight="1" thickBot="1">
      <c r="A28" s="132" t="s">
        <v>48</v>
      </c>
      <c r="B28" s="117" t="s">
        <v>49</v>
      </c>
      <c r="C28" s="118">
        <v>615</v>
      </c>
      <c r="D28" s="118"/>
      <c r="E28" s="118"/>
      <c r="F28" s="118"/>
      <c r="G28" s="118">
        <v>160</v>
      </c>
      <c r="H28" s="118"/>
      <c r="I28" s="118"/>
      <c r="J28" s="118"/>
      <c r="K28" s="119">
        <f>SUM(C28:J28)</f>
        <v>775</v>
      </c>
      <c r="L28" s="133"/>
      <c r="M28" s="111"/>
    </row>
    <row r="29" spans="1:13" s="6" customFormat="1" ht="12.75" customHeight="1" thickBot="1">
      <c r="A29" s="120"/>
      <c r="B29" s="121" t="s">
        <v>50</v>
      </c>
      <c r="C29" s="122">
        <f>SUM(C27:C28)</f>
        <v>1365</v>
      </c>
      <c r="D29" s="122">
        <f aca="true" t="shared" si="12" ref="D29:L29">SUM(D27:D28)</f>
        <v>0</v>
      </c>
      <c r="E29" s="122">
        <f t="shared" si="12"/>
        <v>0</v>
      </c>
      <c r="F29" s="122">
        <f t="shared" si="12"/>
        <v>0</v>
      </c>
      <c r="G29" s="122">
        <f t="shared" si="12"/>
        <v>160</v>
      </c>
      <c r="H29" s="122">
        <f t="shared" si="12"/>
        <v>0</v>
      </c>
      <c r="I29" s="122">
        <f t="shared" si="12"/>
        <v>0</v>
      </c>
      <c r="J29" s="122">
        <f t="shared" si="12"/>
        <v>0</v>
      </c>
      <c r="K29" s="122">
        <f t="shared" si="12"/>
        <v>1525</v>
      </c>
      <c r="L29" s="123">
        <f t="shared" si="12"/>
        <v>0</v>
      </c>
      <c r="M29" s="111"/>
    </row>
    <row r="30" spans="1:12" s="59" customFormat="1" ht="11.25">
      <c r="A30" s="112" t="s">
        <v>36</v>
      </c>
      <c r="B30" s="113" t="s">
        <v>38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4"/>
    </row>
    <row r="31" spans="1:12" s="59" customFormat="1" ht="12" thickBot="1">
      <c r="A31" s="65"/>
      <c r="B31" s="66" t="s">
        <v>37</v>
      </c>
      <c r="C31" s="66">
        <v>120</v>
      </c>
      <c r="D31" s="66"/>
      <c r="E31" s="66"/>
      <c r="F31" s="66"/>
      <c r="G31" s="66">
        <v>30</v>
      </c>
      <c r="H31" s="66"/>
      <c r="I31" s="66"/>
      <c r="J31" s="66"/>
      <c r="K31" s="66">
        <f>SUM(C31:J31)</f>
        <v>150</v>
      </c>
      <c r="L31" s="67"/>
    </row>
    <row r="32" spans="1:13" s="59" customFormat="1" ht="11.25">
      <c r="A32" s="61"/>
      <c r="B32" s="62" t="s">
        <v>53</v>
      </c>
      <c r="C32" s="69">
        <f>C24+C31</f>
        <v>120</v>
      </c>
      <c r="D32" s="69">
        <f aca="true" t="shared" si="13" ref="D32:L32">D24+D31</f>
        <v>9713</v>
      </c>
      <c r="E32" s="69">
        <f t="shared" si="13"/>
        <v>0</v>
      </c>
      <c r="F32" s="69">
        <f t="shared" si="13"/>
        <v>105</v>
      </c>
      <c r="G32" s="69">
        <f t="shared" si="13"/>
        <v>80</v>
      </c>
      <c r="H32" s="69">
        <f t="shared" si="13"/>
        <v>1500</v>
      </c>
      <c r="I32" s="69">
        <f t="shared" si="13"/>
        <v>25333</v>
      </c>
      <c r="J32" s="69">
        <f t="shared" si="13"/>
        <v>0</v>
      </c>
      <c r="K32" s="69">
        <f t="shared" si="13"/>
        <v>36851</v>
      </c>
      <c r="L32" s="70">
        <f t="shared" si="13"/>
        <v>12215</v>
      </c>
      <c r="M32" s="129"/>
    </row>
    <row r="33" spans="1:12" s="59" customFormat="1" ht="11.25">
      <c r="A33" s="71"/>
      <c r="B33" s="60" t="s">
        <v>22</v>
      </c>
      <c r="C33" s="68">
        <f>C25+C29</f>
        <v>1365</v>
      </c>
      <c r="D33" s="68">
        <f aca="true" t="shared" si="14" ref="D33:L33">D25+D29</f>
        <v>0</v>
      </c>
      <c r="E33" s="68">
        <f t="shared" si="14"/>
        <v>1206</v>
      </c>
      <c r="F33" s="68">
        <f t="shared" si="14"/>
        <v>301</v>
      </c>
      <c r="G33" s="68">
        <f t="shared" si="14"/>
        <v>160</v>
      </c>
      <c r="H33" s="68">
        <f t="shared" si="14"/>
        <v>0</v>
      </c>
      <c r="I33" s="68">
        <f t="shared" si="14"/>
        <v>0</v>
      </c>
      <c r="J33" s="68">
        <f t="shared" si="14"/>
        <v>0</v>
      </c>
      <c r="K33" s="68">
        <f t="shared" si="14"/>
        <v>3032</v>
      </c>
      <c r="L33" s="72">
        <f t="shared" si="14"/>
        <v>-340</v>
      </c>
    </row>
    <row r="34" spans="1:12" s="59" customFormat="1" ht="12" thickBot="1">
      <c r="A34" s="63"/>
      <c r="B34" s="64" t="s">
        <v>51</v>
      </c>
      <c r="C34" s="73">
        <f>SUM(C32:C33)</f>
        <v>1485</v>
      </c>
      <c r="D34" s="73">
        <f aca="true" t="shared" si="15" ref="D34:L34">SUM(D32:D33)</f>
        <v>9713</v>
      </c>
      <c r="E34" s="73">
        <f t="shared" si="15"/>
        <v>1206</v>
      </c>
      <c r="F34" s="73">
        <f t="shared" si="15"/>
        <v>406</v>
      </c>
      <c r="G34" s="73">
        <f t="shared" si="15"/>
        <v>240</v>
      </c>
      <c r="H34" s="73">
        <f t="shared" si="15"/>
        <v>1500</v>
      </c>
      <c r="I34" s="73">
        <f t="shared" si="15"/>
        <v>25333</v>
      </c>
      <c r="J34" s="73">
        <f t="shared" si="15"/>
        <v>0</v>
      </c>
      <c r="K34" s="73">
        <f t="shared" si="15"/>
        <v>39883</v>
      </c>
      <c r="L34" s="74">
        <f t="shared" si="15"/>
        <v>11875</v>
      </c>
    </row>
    <row r="35" s="59" customFormat="1" ht="11.25"/>
    <row r="36" s="59" customFormat="1" ht="11.25"/>
    <row r="37" s="59" customFormat="1" ht="11.25"/>
    <row r="38" s="58" customFormat="1" ht="12.75"/>
    <row r="39" s="58" customFormat="1" ht="12.75"/>
    <row r="40" s="58" customFormat="1" ht="12.75"/>
    <row r="41" s="58" customFormat="1" ht="12.75"/>
    <row r="42" s="58" customFormat="1" ht="12.75"/>
    <row r="43" s="58" customFormat="1" ht="12.75"/>
    <row r="44" s="58" customFormat="1" ht="12.75"/>
    <row r="45" s="58" customFormat="1" ht="12.75"/>
    <row r="46" s="58" customFormat="1" ht="12.75"/>
    <row r="47" s="58" customFormat="1" ht="12.75"/>
    <row r="48" s="58" customFormat="1" ht="12.75"/>
    <row r="49" s="58" customFormat="1" ht="12.75"/>
    <row r="50" s="58" customFormat="1" ht="12.75"/>
    <row r="51" s="58" customFormat="1" ht="12.75"/>
    <row r="52" s="58" customFormat="1" ht="12.75"/>
    <row r="53" s="58" customFormat="1" ht="12.75"/>
    <row r="54" s="58" customFormat="1" ht="12.75"/>
    <row r="55" s="58" customFormat="1" ht="12.75"/>
    <row r="56" s="58" customFormat="1" ht="12.75"/>
    <row r="57" s="58" customFormat="1" ht="12.75"/>
    <row r="58" s="58" customFormat="1" ht="12.75"/>
    <row r="59" s="58" customFormat="1" ht="12.75"/>
    <row r="60" s="58" customFormat="1" ht="12.75"/>
    <row r="61" s="58" customFormat="1" ht="12.75"/>
    <row r="62" s="58" customFormat="1" ht="12.75"/>
    <row r="63" s="58" customFormat="1" ht="12.75"/>
    <row r="64" s="58" customFormat="1" ht="12.75"/>
    <row r="65" s="58" customFormat="1" ht="12.75"/>
    <row r="66" s="58" customFormat="1" ht="12.75"/>
    <row r="67" s="58" customFormat="1" ht="12.75"/>
    <row r="68" s="58" customFormat="1" ht="12.75"/>
    <row r="69" s="58" customFormat="1" ht="12.75"/>
    <row r="70" s="58" customFormat="1" ht="12.75"/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="58" customFormat="1" ht="12.75"/>
    <row r="77" s="58" customFormat="1" ht="12.75"/>
    <row r="78" s="58" customFormat="1" ht="12.75"/>
    <row r="79" s="58" customFormat="1" ht="12.75"/>
    <row r="80" s="58" customFormat="1" ht="12.75"/>
    <row r="81" s="58" customFormat="1" ht="12.75"/>
    <row r="82" s="58" customFormat="1" ht="12.75"/>
    <row r="83" s="58" customFormat="1" ht="12.75"/>
    <row r="84" s="58" customFormat="1" ht="12.75"/>
    <row r="85" s="58" customFormat="1" ht="12.75"/>
    <row r="86" s="58" customFormat="1" ht="12.75"/>
    <row r="87" s="58" customFormat="1" ht="12.75"/>
    <row r="88" s="58" customFormat="1" ht="12.75"/>
    <row r="89" s="58" customFormat="1" ht="12.75"/>
    <row r="90" s="58" customFormat="1" ht="12.75"/>
    <row r="91" s="58" customFormat="1" ht="12.75"/>
    <row r="92" s="58" customFormat="1" ht="12.75"/>
    <row r="93" s="58" customFormat="1" ht="12.75"/>
    <row r="94" s="58" customFormat="1" ht="12.75"/>
    <row r="95" s="58" customFormat="1" ht="12.75"/>
    <row r="96" s="58" customFormat="1" ht="12.75"/>
    <row r="97" s="58" customFormat="1" ht="12.75"/>
    <row r="98" s="58" customFormat="1" ht="12.75"/>
    <row r="99" s="58" customFormat="1" ht="12.75"/>
  </sheetData>
  <mergeCells count="1">
    <mergeCell ref="A1:L1"/>
  </mergeCells>
  <printOptions/>
  <pageMargins left="0.7874015748031497" right="0.5905511811023623" top="0.7874015748031497" bottom="0.984251968503937" header="0.5118110236220472" footer="0.5118110236220472"/>
  <pageSetup cellComments="asDisplayed"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2005-09-27T05:45:02Z</cp:lastPrinted>
  <dcterms:created xsi:type="dcterms:W3CDTF">2003-02-14T17:19:54Z</dcterms:created>
  <dcterms:modified xsi:type="dcterms:W3CDTF">2005-12-15T17:30:01Z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