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940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<sst xmlns="http://schemas.openxmlformats.org/spreadsheetml/2006/main" count="63" uniqueCount="61">
  <si>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Cím</t>
  </si>
  <si>
    <t>Intézmény, feladat</t>
  </si>
  <si>
    <t>Közvetett</t>
  </si>
  <si>
    <t>Összesen</t>
  </si>
  <si>
    <t>Működési</t>
  </si>
  <si>
    <t>Átvett</t>
  </si>
  <si>
    <t>Központi</t>
  </si>
  <si>
    <t>kiadás</t>
  </si>
  <si>
    <t>bevétel</t>
  </si>
  <si>
    <t>pénze.</t>
  </si>
  <si>
    <t>támogat.</t>
  </si>
  <si>
    <t>Önkorm.</t>
  </si>
  <si>
    <t>támog.</t>
  </si>
  <si>
    <t>Létszám</t>
  </si>
  <si>
    <t>Bevétel</t>
  </si>
  <si>
    <t>közvetlen</t>
  </si>
  <si>
    <t>1000 Ft-ban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</si>
  <si>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</si>
  <si>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</si>
  <si>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</si>
  <si>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</si>
  <si>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</si>
  <si>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</si>
  <si>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 xml:space="preserve">2 4 </t>
  </si>
  <si>
    <t>Óvodai intézményi vagyon</t>
  </si>
  <si>
    <t>Óvodai ellátás összesen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</si>
  <si>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</si>
  <si>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</si>
  <si>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</si>
  <si>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</si>
  <si>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</si>
  <si>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</si>
  <si>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</si>
  <si>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</si>
  <si>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</si>
  <si>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</si>
  <si>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</si>
  <si>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</si>
  <si>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</si>
  <si>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</si>
  <si>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</si>
  <si>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</si>
  <si>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</si>
  <si>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</si>
  <si>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</si>
  <si>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</si>
  <si>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</si>
  <si>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</si>
  <si>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</si>
  <si>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</si>
  <si>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Hiv. Önk.Tűzoltóság</t>
  </si>
  <si>
    <t>Részben önáll. Gazd.össz.</t>
  </si>
  <si>
    <t>Pénz.</t>
  </si>
  <si>
    <t>maradv.</t>
  </si>
  <si>
    <t>Fejl.</t>
  </si>
  <si>
    <t>átvett</t>
  </si>
  <si>
    <t xml:space="preserve">Felhalm. </t>
  </si>
  <si>
    <t xml:space="preserve">7. számú melléklet az 1/2005. (II.7.) számú költségvetési  rendelethez </t>
  </si>
  <si>
    <t xml:space="preserve">Költségek </t>
  </si>
  <si>
    <t>költség</t>
  </si>
  <si>
    <t xml:space="preserve">Rétság Város Önkormányzat  2005. évi  bevétele és költsége részben önállóan gazdálkodó költségvetési  szervenként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</si>
</sst>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" fontId="5" fillId="0" borderId="6" xfId="0" applyNumberFormat="1" applyFont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21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7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8515625" style="0" customWidth="1"/>
    <col min="2" max="2" width="21.140625" style="0" customWidth="1"/>
    <col min="3" max="3" width="8.57421875" style="0" customWidth="1"/>
    <col min="4" max="4" width="7.421875" style="0" customWidth="1"/>
    <col min="5" max="5" width="7.140625" style="0" customWidth="1"/>
    <col min="6" max="6" width="8.8515625" style="0" customWidth="1"/>
    <col min="7" max="7" width="7.7109375" style="0" customWidth="1"/>
    <col min="8" max="9" width="6.57421875" style="0" customWidth="1"/>
    <col min="10" max="10" width="8.421875" style="3" customWidth="1"/>
    <col min="11" max="11" width="7.140625" style="0" customWidth="1"/>
    <col min="12" max="12" width="10.140625" style="0" customWidth="1"/>
    <col min="13" max="13" width="9.8515625" style="0" customWidth="1"/>
    <col min="14" max="14" width="8.421875" style="0" customWidth="1"/>
  </cols>
  <sheetData>
    <row r="1" spans="1:14" s="65" customFormat="1" ht="12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5" customFormat="1" ht="12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3:14" ht="13.5" thickBot="1">
      <c r="M3" s="68" t="s">
        <v>16</v>
      </c>
      <c r="N3" s="68"/>
    </row>
    <row r="4" spans="1:14" s="49" customFormat="1" ht="12.75">
      <c r="A4" s="51"/>
      <c r="B4" s="53"/>
      <c r="C4" s="69" t="s">
        <v>58</v>
      </c>
      <c r="D4" s="67"/>
      <c r="E4" s="67"/>
      <c r="F4" s="67"/>
      <c r="G4" s="67" t="s">
        <v>14</v>
      </c>
      <c r="H4" s="67"/>
      <c r="I4" s="67"/>
      <c r="J4" s="67"/>
      <c r="K4" s="67"/>
      <c r="L4" s="67"/>
      <c r="M4" s="53"/>
      <c r="N4" s="57"/>
    </row>
    <row r="5" spans="1:14" s="17" customFormat="1" ht="12.75">
      <c r="A5" s="58" t="s">
        <v>0</v>
      </c>
      <c r="B5" s="54" t="s">
        <v>1</v>
      </c>
      <c r="C5" s="52" t="s">
        <v>15</v>
      </c>
      <c r="D5" s="55" t="s">
        <v>56</v>
      </c>
      <c r="E5" s="52" t="s">
        <v>2</v>
      </c>
      <c r="F5" s="55" t="s">
        <v>3</v>
      </c>
      <c r="G5" s="52" t="s">
        <v>4</v>
      </c>
      <c r="H5" s="55" t="s">
        <v>5</v>
      </c>
      <c r="I5" s="52" t="s">
        <v>52</v>
      </c>
      <c r="J5" s="56" t="s">
        <v>6</v>
      </c>
      <c r="K5" s="52" t="s">
        <v>54</v>
      </c>
      <c r="L5" s="55" t="s">
        <v>3</v>
      </c>
      <c r="M5" s="54" t="s">
        <v>11</v>
      </c>
      <c r="N5" s="59" t="s">
        <v>13</v>
      </c>
    </row>
    <row r="6" spans="1:14" s="17" customFormat="1" ht="13.5" thickBot="1">
      <c r="A6" s="60"/>
      <c r="B6" s="61"/>
      <c r="C6" s="62" t="s">
        <v>59</v>
      </c>
      <c r="D6" s="61" t="s">
        <v>7</v>
      </c>
      <c r="E6" s="62" t="s">
        <v>59</v>
      </c>
      <c r="F6" s="61"/>
      <c r="G6" s="62" t="s">
        <v>8</v>
      </c>
      <c r="H6" s="61" t="s">
        <v>9</v>
      </c>
      <c r="I6" s="62" t="s">
        <v>53</v>
      </c>
      <c r="J6" s="63" t="s">
        <v>10</v>
      </c>
      <c r="K6" s="62" t="s">
        <v>55</v>
      </c>
      <c r="L6" s="61"/>
      <c r="M6" s="61" t="s">
        <v>12</v>
      </c>
      <c r="N6" s="64"/>
    </row>
    <row r="7" spans="1:14" s="1" customFormat="1" ht="12.75">
      <c r="A7" s="36" t="s">
        <v>17</v>
      </c>
      <c r="B7" s="11" t="s">
        <v>18</v>
      </c>
      <c r="C7" s="24">
        <v>35054</v>
      </c>
      <c r="D7" s="24"/>
      <c r="E7" s="24"/>
      <c r="F7" s="24">
        <f aca="true" t="shared" si="0" ref="F7:F16">SUM(C7:E7)</f>
        <v>35054</v>
      </c>
      <c r="G7" s="22"/>
      <c r="H7" s="22"/>
      <c r="I7" s="22"/>
      <c r="J7" s="22">
        <v>22098</v>
      </c>
      <c r="K7" s="22"/>
      <c r="L7" s="22">
        <f>SUM(G7:K7)</f>
        <v>22098</v>
      </c>
      <c r="M7" s="22">
        <f aca="true" t="shared" si="1" ref="M7:M18">F7-L7</f>
        <v>12956</v>
      </c>
      <c r="N7" s="37">
        <v>13.5</v>
      </c>
    </row>
    <row r="8" spans="1:14" s="1" customFormat="1" ht="12.75">
      <c r="A8" s="32" t="s">
        <v>19</v>
      </c>
      <c r="B8" s="10" t="s">
        <v>20</v>
      </c>
      <c r="C8" s="25">
        <v>370</v>
      </c>
      <c r="D8" s="25"/>
      <c r="E8" s="25"/>
      <c r="F8" s="25">
        <f t="shared" si="0"/>
        <v>370</v>
      </c>
      <c r="G8" s="20"/>
      <c r="H8" s="20"/>
      <c r="I8" s="20"/>
      <c r="J8" s="20"/>
      <c r="K8" s="20"/>
      <c r="L8" s="20">
        <f>SUM(G8:K8)</f>
        <v>0</v>
      </c>
      <c r="M8" s="20">
        <f t="shared" si="1"/>
        <v>370</v>
      </c>
      <c r="N8" s="33"/>
    </row>
    <row r="9" spans="1:14" s="1" customFormat="1" ht="12.75">
      <c r="A9" s="32" t="s">
        <v>21</v>
      </c>
      <c r="B9" s="10" t="s">
        <v>22</v>
      </c>
      <c r="C9" s="25">
        <v>529</v>
      </c>
      <c r="D9" s="25"/>
      <c r="E9" s="25">
        <v>8837</v>
      </c>
      <c r="F9" s="25">
        <f t="shared" si="0"/>
        <v>9366</v>
      </c>
      <c r="G9" s="20">
        <v>4585</v>
      </c>
      <c r="H9" s="20"/>
      <c r="I9" s="20"/>
      <c r="J9" s="20">
        <v>1720</v>
      </c>
      <c r="K9" s="20"/>
      <c r="L9" s="20">
        <f>SUM(G9:K9)</f>
        <v>6305</v>
      </c>
      <c r="M9" s="20">
        <f t="shared" si="1"/>
        <v>3061</v>
      </c>
      <c r="N9" s="33"/>
    </row>
    <row r="10" spans="1:14" s="1" customFormat="1" ht="13.5" thickBot="1">
      <c r="A10" s="34" t="s">
        <v>23</v>
      </c>
      <c r="B10" s="13" t="s">
        <v>24</v>
      </c>
      <c r="C10" s="26">
        <v>3503</v>
      </c>
      <c r="D10" s="26"/>
      <c r="E10" s="26">
        <v>1907</v>
      </c>
      <c r="F10" s="26">
        <f t="shared" si="0"/>
        <v>5410</v>
      </c>
      <c r="G10" s="21"/>
      <c r="H10" s="21"/>
      <c r="I10" s="21"/>
      <c r="J10" s="21"/>
      <c r="K10" s="21"/>
      <c r="L10" s="21">
        <f>SUM(G10:K10)</f>
        <v>0</v>
      </c>
      <c r="M10" s="21">
        <f t="shared" si="1"/>
        <v>5410</v>
      </c>
      <c r="N10" s="35"/>
    </row>
    <row r="11" spans="1:14" s="17" customFormat="1" ht="13.5" thickBot="1">
      <c r="A11" s="18">
        <v>2</v>
      </c>
      <c r="B11" s="19" t="s">
        <v>25</v>
      </c>
      <c r="C11" s="27">
        <f>SUM(C7:C10)</f>
        <v>39456</v>
      </c>
      <c r="D11" s="27">
        <f>SUM(D7:D10)</f>
        <v>0</v>
      </c>
      <c r="E11" s="27">
        <f>SUM(E7:E10)</f>
        <v>10744</v>
      </c>
      <c r="F11" s="27">
        <f>SUM(F7:F10)</f>
        <v>50200</v>
      </c>
      <c r="G11" s="27">
        <f aca="true" t="shared" si="2" ref="G11:N11">SUM(G7:G10)</f>
        <v>4585</v>
      </c>
      <c r="H11" s="27">
        <f t="shared" si="2"/>
        <v>0</v>
      </c>
      <c r="I11" s="27">
        <f t="shared" si="2"/>
        <v>0</v>
      </c>
      <c r="J11" s="27">
        <f t="shared" si="2"/>
        <v>23818</v>
      </c>
      <c r="K11" s="27">
        <f t="shared" si="2"/>
        <v>0</v>
      </c>
      <c r="L11" s="27">
        <f t="shared" si="2"/>
        <v>28403</v>
      </c>
      <c r="M11" s="27">
        <f t="shared" si="2"/>
        <v>21797</v>
      </c>
      <c r="N11" s="50">
        <f t="shared" si="2"/>
        <v>13.5</v>
      </c>
    </row>
    <row r="12" spans="1:14" s="1" customFormat="1" ht="12.75">
      <c r="A12" s="36" t="s">
        <v>26</v>
      </c>
      <c r="B12" s="11" t="s">
        <v>27</v>
      </c>
      <c r="C12" s="24">
        <v>88405</v>
      </c>
      <c r="D12" s="24"/>
      <c r="E12" s="24"/>
      <c r="F12" s="24">
        <f t="shared" si="0"/>
        <v>88405</v>
      </c>
      <c r="G12" s="22"/>
      <c r="H12" s="22"/>
      <c r="I12" s="22"/>
      <c r="J12" s="22">
        <v>82427</v>
      </c>
      <c r="K12" s="22"/>
      <c r="L12" s="22">
        <f>SUM(G12:K12)</f>
        <v>82427</v>
      </c>
      <c r="M12" s="22">
        <f t="shared" si="1"/>
        <v>5978</v>
      </c>
      <c r="N12" s="37">
        <v>26</v>
      </c>
    </row>
    <row r="13" spans="1:14" s="1" customFormat="1" ht="12.75">
      <c r="A13" s="32" t="s">
        <v>28</v>
      </c>
      <c r="B13" s="10" t="s">
        <v>29</v>
      </c>
      <c r="C13" s="25">
        <v>7636</v>
      </c>
      <c r="D13" s="25"/>
      <c r="E13" s="25"/>
      <c r="F13" s="25">
        <f t="shared" si="0"/>
        <v>7636</v>
      </c>
      <c r="G13" s="20"/>
      <c r="H13" s="20"/>
      <c r="I13" s="20"/>
      <c r="J13" s="20">
        <v>5144</v>
      </c>
      <c r="K13" s="20"/>
      <c r="L13" s="20">
        <f>SUM(G13:K13)</f>
        <v>5144</v>
      </c>
      <c r="M13" s="20">
        <f t="shared" si="1"/>
        <v>2492</v>
      </c>
      <c r="N13" s="33">
        <v>2</v>
      </c>
    </row>
    <row r="14" spans="1:14" s="1" customFormat="1" ht="12.75">
      <c r="A14" s="32" t="s">
        <v>30</v>
      </c>
      <c r="B14" s="10" t="s">
        <v>31</v>
      </c>
      <c r="C14" s="25">
        <v>14774</v>
      </c>
      <c r="D14" s="25"/>
      <c r="E14" s="25"/>
      <c r="F14" s="25">
        <f t="shared" si="0"/>
        <v>14774</v>
      </c>
      <c r="G14" s="20"/>
      <c r="H14" s="20"/>
      <c r="I14" s="20"/>
      <c r="J14" s="20">
        <v>2760</v>
      </c>
      <c r="K14" s="20"/>
      <c r="L14" s="20">
        <f>SUM(G14:K14)</f>
        <v>2760</v>
      </c>
      <c r="M14" s="20">
        <f t="shared" si="1"/>
        <v>12014</v>
      </c>
      <c r="N14" s="33">
        <v>5</v>
      </c>
    </row>
    <row r="15" spans="1:14" s="1" customFormat="1" ht="12.75">
      <c r="A15" s="32" t="s">
        <v>32</v>
      </c>
      <c r="B15" s="10" t="s">
        <v>33</v>
      </c>
      <c r="C15" s="25">
        <v>786</v>
      </c>
      <c r="D15" s="25"/>
      <c r="E15" s="25">
        <v>14399</v>
      </c>
      <c r="F15" s="25">
        <f t="shared" si="0"/>
        <v>15185</v>
      </c>
      <c r="G15" s="20">
        <v>6846</v>
      </c>
      <c r="H15" s="20"/>
      <c r="I15" s="20"/>
      <c r="J15" s="20">
        <v>2850</v>
      </c>
      <c r="K15" s="20"/>
      <c r="L15" s="20">
        <f>SUM(G15:K15)</f>
        <v>9696</v>
      </c>
      <c r="M15" s="20">
        <f t="shared" si="1"/>
        <v>5489</v>
      </c>
      <c r="N15" s="33">
        <v>6</v>
      </c>
    </row>
    <row r="16" spans="1:14" s="1" customFormat="1" ht="13.5" thickBot="1">
      <c r="A16" s="34" t="s">
        <v>34</v>
      </c>
      <c r="B16" s="13" t="s">
        <v>35</v>
      </c>
      <c r="C16" s="26">
        <v>16454</v>
      </c>
      <c r="D16" s="26"/>
      <c r="E16" s="26">
        <v>1309</v>
      </c>
      <c r="F16" s="26">
        <f t="shared" si="0"/>
        <v>17763</v>
      </c>
      <c r="G16" s="21">
        <v>230</v>
      </c>
      <c r="H16" s="21"/>
      <c r="I16" s="21"/>
      <c r="J16" s="21"/>
      <c r="K16" s="21"/>
      <c r="L16" s="21">
        <f>SUM(G16:K16)</f>
        <v>230</v>
      </c>
      <c r="M16" s="21">
        <f t="shared" si="1"/>
        <v>17533</v>
      </c>
      <c r="N16" s="35">
        <v>6</v>
      </c>
    </row>
    <row r="17" spans="1:14" s="17" customFormat="1" ht="13.5" thickBot="1">
      <c r="A17" s="18">
        <v>3</v>
      </c>
      <c r="B17" s="19" t="s">
        <v>36</v>
      </c>
      <c r="C17" s="27">
        <f aca="true" t="shared" si="3" ref="C17:L17">SUM(C12:C16)</f>
        <v>128055</v>
      </c>
      <c r="D17" s="27">
        <f>SUM(D12:D16)</f>
        <v>0</v>
      </c>
      <c r="E17" s="27">
        <f t="shared" si="3"/>
        <v>15708</v>
      </c>
      <c r="F17" s="27">
        <f t="shared" si="3"/>
        <v>143763</v>
      </c>
      <c r="G17" s="28">
        <f t="shared" si="3"/>
        <v>7076</v>
      </c>
      <c r="H17" s="28">
        <f t="shared" si="3"/>
        <v>0</v>
      </c>
      <c r="I17" s="28">
        <f t="shared" si="3"/>
        <v>0</v>
      </c>
      <c r="J17" s="28">
        <f t="shared" si="3"/>
        <v>93181</v>
      </c>
      <c r="K17" s="28">
        <f t="shared" si="3"/>
        <v>0</v>
      </c>
      <c r="L17" s="28">
        <f t="shared" si="3"/>
        <v>100257</v>
      </c>
      <c r="M17" s="28">
        <f t="shared" si="1"/>
        <v>43506</v>
      </c>
      <c r="N17" s="31">
        <f>SUM(N12:N16)</f>
        <v>45</v>
      </c>
    </row>
    <row r="18" spans="1:14" s="1" customFormat="1" ht="12.75">
      <c r="A18" s="36" t="s">
        <v>37</v>
      </c>
      <c r="B18" s="11" t="s">
        <v>38</v>
      </c>
      <c r="C18" s="24">
        <v>11204</v>
      </c>
      <c r="D18" s="24"/>
      <c r="E18" s="24">
        <v>248</v>
      </c>
      <c r="F18" s="24">
        <f aca="true" t="shared" si="4" ref="F18:F23">SUM(C18:E18)</f>
        <v>11452</v>
      </c>
      <c r="G18" s="22">
        <v>150</v>
      </c>
      <c r="H18" s="22">
        <v>7772</v>
      </c>
      <c r="I18" s="22"/>
      <c r="J18" s="22"/>
      <c r="K18" s="22"/>
      <c r="L18" s="22">
        <f aca="true" t="shared" si="5" ref="L18:L24">SUM(G18:K18)</f>
        <v>7922</v>
      </c>
      <c r="M18" s="22">
        <f t="shared" si="1"/>
        <v>3530</v>
      </c>
      <c r="N18" s="37">
        <v>3.75</v>
      </c>
    </row>
    <row r="19" spans="1:14" s="1" customFormat="1" ht="12.75">
      <c r="A19" s="32" t="s">
        <v>39</v>
      </c>
      <c r="B19" s="10" t="s">
        <v>40</v>
      </c>
      <c r="C19" s="25">
        <v>6170</v>
      </c>
      <c r="D19" s="25"/>
      <c r="E19" s="25"/>
      <c r="F19" s="25">
        <f t="shared" si="4"/>
        <v>6170</v>
      </c>
      <c r="G19" s="20">
        <v>300</v>
      </c>
      <c r="H19" s="20">
        <v>5151</v>
      </c>
      <c r="I19" s="20"/>
      <c r="J19" s="20"/>
      <c r="K19" s="20"/>
      <c r="L19" s="20">
        <f t="shared" si="5"/>
        <v>5451</v>
      </c>
      <c r="M19" s="20">
        <f aca="true" t="shared" si="6" ref="M19:M24">F19-L19</f>
        <v>719</v>
      </c>
      <c r="N19" s="33"/>
    </row>
    <row r="20" spans="1:14" s="1" customFormat="1" ht="12.75">
      <c r="A20" s="32" t="s">
        <v>41</v>
      </c>
      <c r="B20" s="10" t="s">
        <v>42</v>
      </c>
      <c r="C20" s="25">
        <v>9873</v>
      </c>
      <c r="D20" s="25"/>
      <c r="E20" s="25"/>
      <c r="F20" s="25">
        <f t="shared" si="4"/>
        <v>9873</v>
      </c>
      <c r="G20" s="20">
        <v>30</v>
      </c>
      <c r="H20" s="20">
        <v>7495</v>
      </c>
      <c r="I20" s="20"/>
      <c r="J20" s="20"/>
      <c r="K20" s="20"/>
      <c r="L20" s="20">
        <f t="shared" si="5"/>
        <v>7525</v>
      </c>
      <c r="M20" s="20">
        <f t="shared" si="6"/>
        <v>2348</v>
      </c>
      <c r="N20" s="33">
        <v>3.5</v>
      </c>
    </row>
    <row r="21" spans="1:14" s="1" customFormat="1" ht="12.75">
      <c r="A21" s="32" t="s">
        <v>43</v>
      </c>
      <c r="B21" s="10" t="s">
        <v>44</v>
      </c>
      <c r="C21" s="25">
        <v>6498</v>
      </c>
      <c r="D21" s="25"/>
      <c r="E21" s="20"/>
      <c r="F21" s="25">
        <f t="shared" si="4"/>
        <v>6498</v>
      </c>
      <c r="G21" s="20"/>
      <c r="H21" s="20">
        <v>6027</v>
      </c>
      <c r="I21" s="20"/>
      <c r="J21" s="20"/>
      <c r="K21" s="20"/>
      <c r="L21" s="20">
        <f t="shared" si="5"/>
        <v>6027</v>
      </c>
      <c r="M21" s="20">
        <f t="shared" si="6"/>
        <v>471</v>
      </c>
      <c r="N21" s="33">
        <v>2</v>
      </c>
    </row>
    <row r="22" spans="1:14" s="1" customFormat="1" ht="12.75">
      <c r="A22" s="32" t="s">
        <v>45</v>
      </c>
      <c r="B22" s="10" t="s">
        <v>46</v>
      </c>
      <c r="C22" s="25">
        <v>2191</v>
      </c>
      <c r="D22" s="25"/>
      <c r="E22" s="25">
        <v>62</v>
      </c>
      <c r="F22" s="25">
        <f t="shared" si="4"/>
        <v>2253</v>
      </c>
      <c r="G22" s="20"/>
      <c r="H22" s="20">
        <v>2097</v>
      </c>
      <c r="I22" s="20"/>
      <c r="J22" s="20"/>
      <c r="K22" s="20"/>
      <c r="L22" s="20">
        <f t="shared" si="5"/>
        <v>2097</v>
      </c>
      <c r="M22" s="20">
        <f t="shared" si="6"/>
        <v>156</v>
      </c>
      <c r="N22" s="33">
        <v>0.5</v>
      </c>
    </row>
    <row r="23" spans="1:14" s="1" customFormat="1" ht="13.5" thickBot="1">
      <c r="A23" s="34" t="s">
        <v>47</v>
      </c>
      <c r="B23" s="13" t="s">
        <v>48</v>
      </c>
      <c r="C23" s="26">
        <v>13118</v>
      </c>
      <c r="D23" s="26"/>
      <c r="E23" s="26">
        <v>124</v>
      </c>
      <c r="F23" s="26">
        <f t="shared" si="4"/>
        <v>13242</v>
      </c>
      <c r="G23" s="21">
        <v>10444</v>
      </c>
      <c r="H23" s="21"/>
      <c r="I23" s="21"/>
      <c r="J23" s="21"/>
      <c r="K23" s="21"/>
      <c r="L23" s="21">
        <f t="shared" si="5"/>
        <v>10444</v>
      </c>
      <c r="M23" s="21">
        <f t="shared" si="6"/>
        <v>2798</v>
      </c>
      <c r="N23" s="35">
        <v>5.75</v>
      </c>
    </row>
    <row r="24" spans="1:14" s="17" customFormat="1" ht="13.5" thickBot="1">
      <c r="A24" s="18">
        <v>4</v>
      </c>
      <c r="B24" s="19" t="s">
        <v>49</v>
      </c>
      <c r="C24" s="27">
        <f aca="true" t="shared" si="7" ref="C24:K24">SUM(C18:C23)</f>
        <v>49054</v>
      </c>
      <c r="D24" s="27">
        <f>SUM(D18:D23)</f>
        <v>0</v>
      </c>
      <c r="E24" s="27">
        <f t="shared" si="7"/>
        <v>434</v>
      </c>
      <c r="F24" s="27">
        <f t="shared" si="7"/>
        <v>49488</v>
      </c>
      <c r="G24" s="28">
        <f t="shared" si="7"/>
        <v>10924</v>
      </c>
      <c r="H24" s="28">
        <f t="shared" si="7"/>
        <v>28542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8">
        <f t="shared" si="5"/>
        <v>39466</v>
      </c>
      <c r="M24" s="28">
        <f t="shared" si="6"/>
        <v>10022</v>
      </c>
      <c r="N24" s="31">
        <f>SUM(N18:N23)</f>
        <v>15.5</v>
      </c>
    </row>
    <row r="25" spans="1:14" s="1" customFormat="1" ht="13.5" thickBot="1">
      <c r="A25" s="41"/>
      <c r="B25" s="14"/>
      <c r="C25" s="29"/>
      <c r="D25" s="29"/>
      <c r="E25" s="30"/>
      <c r="F25" s="29"/>
      <c r="G25" s="23"/>
      <c r="H25" s="23"/>
      <c r="I25" s="23"/>
      <c r="J25" s="23"/>
      <c r="K25" s="23"/>
      <c r="L25" s="23"/>
      <c r="M25" s="23"/>
      <c r="N25" s="42"/>
    </row>
    <row r="26" spans="1:14" s="17" customFormat="1" ht="13.5" thickBot="1">
      <c r="A26" s="18">
        <v>5</v>
      </c>
      <c r="B26" s="19" t="s">
        <v>50</v>
      </c>
      <c r="C26" s="27">
        <v>15900</v>
      </c>
      <c r="D26" s="27"/>
      <c r="E26" s="27"/>
      <c r="F26" s="27">
        <f>SUM(C26:E26)</f>
        <v>15900</v>
      </c>
      <c r="G26" s="28">
        <v>487</v>
      </c>
      <c r="H26" s="28"/>
      <c r="I26" s="28"/>
      <c r="J26" s="28">
        <v>15900</v>
      </c>
      <c r="K26" s="28"/>
      <c r="L26" s="28">
        <f>SUM(G26:K26)</f>
        <v>16387</v>
      </c>
      <c r="M26" s="28">
        <f>F26-L26</f>
        <v>-487</v>
      </c>
      <c r="N26" s="31">
        <v>3</v>
      </c>
    </row>
    <row r="27" spans="1:14" s="1" customFormat="1" ht="12.75">
      <c r="A27" s="38"/>
      <c r="B27" s="39"/>
      <c r="C27" s="24"/>
      <c r="D27" s="24"/>
      <c r="E27" s="40"/>
      <c r="F27" s="24"/>
      <c r="G27" s="22"/>
      <c r="H27" s="22"/>
      <c r="I27" s="22"/>
      <c r="J27" s="22"/>
      <c r="K27" s="22"/>
      <c r="L27" s="22"/>
      <c r="M27" s="22"/>
      <c r="N27" s="37"/>
    </row>
    <row r="28" spans="1:14" s="48" customFormat="1" ht="13.5" thickBot="1">
      <c r="A28" s="43"/>
      <c r="B28" s="44" t="s">
        <v>51</v>
      </c>
      <c r="C28" s="45">
        <f aca="true" t="shared" si="8" ref="C28:N28">C11+C17+C24+C26</f>
        <v>232465</v>
      </c>
      <c r="D28" s="45">
        <f t="shared" si="8"/>
        <v>0</v>
      </c>
      <c r="E28" s="45">
        <f t="shared" si="8"/>
        <v>26886</v>
      </c>
      <c r="F28" s="45">
        <f t="shared" si="8"/>
        <v>259351</v>
      </c>
      <c r="G28" s="45">
        <f t="shared" si="8"/>
        <v>23072</v>
      </c>
      <c r="H28" s="45">
        <f t="shared" si="8"/>
        <v>28542</v>
      </c>
      <c r="I28" s="45">
        <f t="shared" si="8"/>
        <v>0</v>
      </c>
      <c r="J28" s="45">
        <f t="shared" si="8"/>
        <v>132899</v>
      </c>
      <c r="K28" s="45">
        <f t="shared" si="8"/>
        <v>0</v>
      </c>
      <c r="L28" s="45">
        <f t="shared" si="8"/>
        <v>184513</v>
      </c>
      <c r="M28" s="46">
        <f t="shared" si="8"/>
        <v>74838</v>
      </c>
      <c r="N28" s="47">
        <f t="shared" si="8"/>
        <v>77</v>
      </c>
    </row>
    <row r="29" spans="1:14" s="1" customFormat="1" ht="12.75">
      <c r="A29" s="15"/>
      <c r="B29" s="15"/>
      <c r="C29" s="16"/>
      <c r="D29" s="16"/>
      <c r="E29" s="15"/>
      <c r="F29" s="16"/>
      <c r="G29" s="12"/>
      <c r="H29" s="12"/>
      <c r="I29" s="12"/>
      <c r="J29" s="12"/>
      <c r="K29" s="12"/>
      <c r="L29" s="12"/>
      <c r="M29" s="12"/>
      <c r="N29" s="12"/>
    </row>
    <row r="30" spans="1:14" s="1" customFormat="1" ht="12.75">
      <c r="A30" s="7"/>
      <c r="B30" s="7"/>
      <c r="C30" s="8"/>
      <c r="D30" s="8"/>
      <c r="E30" s="7"/>
      <c r="F30" s="8"/>
      <c r="G30" s="4"/>
      <c r="H30" s="4"/>
      <c r="I30" s="4"/>
      <c r="J30" s="4"/>
      <c r="K30" s="4"/>
      <c r="L30" s="4"/>
      <c r="M30" s="4"/>
      <c r="N30" s="6"/>
    </row>
    <row r="31" spans="1:14" s="1" customFormat="1" ht="12.75">
      <c r="A31" s="7"/>
      <c r="B31" s="7"/>
      <c r="C31" s="8"/>
      <c r="D31" s="8"/>
      <c r="E31" s="7"/>
      <c r="F31" s="8"/>
      <c r="G31" s="4"/>
      <c r="H31" s="4"/>
      <c r="I31" s="4"/>
      <c r="J31" s="4"/>
      <c r="K31" s="4"/>
      <c r="L31" s="4"/>
      <c r="M31" s="4"/>
      <c r="N31" s="6"/>
    </row>
    <row r="32" spans="1:14" s="1" customFormat="1" ht="12.75">
      <c r="A32" s="7"/>
      <c r="B32" s="7"/>
      <c r="C32" s="8"/>
      <c r="D32" s="8"/>
      <c r="E32" s="7"/>
      <c r="F32" s="8"/>
      <c r="G32" s="4"/>
      <c r="H32" s="4"/>
      <c r="I32" s="4"/>
      <c r="J32" s="4"/>
      <c r="K32" s="4"/>
      <c r="L32" s="4"/>
      <c r="M32" s="4"/>
      <c r="N32" s="6"/>
    </row>
    <row r="33" spans="1:14" s="1" customFormat="1" ht="12.75">
      <c r="A33" s="7"/>
      <c r="B33" s="7"/>
      <c r="C33" s="8"/>
      <c r="D33" s="8"/>
      <c r="E33" s="7"/>
      <c r="F33" s="8"/>
      <c r="G33" s="4"/>
      <c r="H33" s="4"/>
      <c r="I33" s="4"/>
      <c r="J33" s="4"/>
      <c r="K33" s="4"/>
      <c r="L33" s="4"/>
      <c r="M33" s="4"/>
      <c r="N33" s="6"/>
    </row>
    <row r="34" spans="1:14" s="1" customFormat="1" ht="12.75">
      <c r="A34" s="7"/>
      <c r="B34" s="7"/>
      <c r="C34" s="8"/>
      <c r="D34" s="8"/>
      <c r="E34" s="7"/>
      <c r="F34" s="8"/>
      <c r="G34" s="4"/>
      <c r="H34" s="4"/>
      <c r="I34" s="4"/>
      <c r="J34" s="4"/>
      <c r="K34" s="4"/>
      <c r="L34" s="4"/>
      <c r="M34" s="4"/>
      <c r="N34" s="6"/>
    </row>
    <row r="35" spans="1:14" s="1" customFormat="1" ht="12.75">
      <c r="A35" s="7"/>
      <c r="B35" s="7"/>
      <c r="C35" s="8"/>
      <c r="D35" s="8"/>
      <c r="E35" s="7"/>
      <c r="F35" s="8"/>
      <c r="G35" s="4"/>
      <c r="H35" s="4"/>
      <c r="I35" s="4"/>
      <c r="J35" s="4"/>
      <c r="K35" s="4"/>
      <c r="L35" s="4"/>
      <c r="M35" s="4"/>
      <c r="N35" s="6"/>
    </row>
    <row r="36" spans="6:14" ht="11.25" customHeight="1">
      <c r="F36" s="9"/>
      <c r="G36" s="8"/>
      <c r="H36" s="8"/>
      <c r="I36" s="8"/>
      <c r="J36" s="4"/>
      <c r="K36" s="8"/>
      <c r="L36" s="8"/>
      <c r="M36" s="8"/>
      <c r="N36" s="9"/>
    </row>
    <row r="37" spans="6:14" ht="11.25" customHeight="1">
      <c r="F37" s="9"/>
      <c r="G37" s="8"/>
      <c r="H37" s="8"/>
      <c r="I37" s="8"/>
      <c r="J37" s="4"/>
      <c r="K37" s="8"/>
      <c r="L37" s="8"/>
      <c r="M37" s="8"/>
      <c r="N37" s="9"/>
    </row>
    <row r="38" spans="6:14" ht="11.25" customHeight="1">
      <c r="F38" s="9"/>
      <c r="G38" s="8"/>
      <c r="H38" s="8"/>
      <c r="I38" s="8"/>
      <c r="J38" s="4"/>
      <c r="K38" s="8"/>
      <c r="L38" s="8"/>
      <c r="M38" s="8"/>
      <c r="N38" s="9"/>
    </row>
    <row r="39" spans="6:14" ht="11.25" customHeight="1">
      <c r="F39" s="9"/>
      <c r="G39" s="8"/>
      <c r="H39" s="8"/>
      <c r="I39" s="8"/>
      <c r="J39" s="4"/>
      <c r="K39" s="8"/>
      <c r="L39" s="8"/>
      <c r="M39" s="8"/>
      <c r="N39" s="9"/>
    </row>
    <row r="40" spans="6:14" ht="11.25" customHeight="1">
      <c r="F40" s="9"/>
      <c r="G40" s="8"/>
      <c r="H40" s="8"/>
      <c r="I40" s="8"/>
      <c r="J40" s="4"/>
      <c r="K40" s="8"/>
      <c r="L40" s="8"/>
      <c r="M40" s="8"/>
      <c r="N40" s="9"/>
    </row>
    <row r="41" spans="6:14" ht="11.25" customHeight="1">
      <c r="F41" s="9"/>
      <c r="G41" s="8"/>
      <c r="H41" s="8"/>
      <c r="I41" s="8"/>
      <c r="J41" s="4"/>
      <c r="K41" s="8"/>
      <c r="L41" s="8"/>
      <c r="M41" s="8"/>
      <c r="N41" s="9"/>
    </row>
    <row r="42" spans="6:14" ht="11.25" customHeight="1">
      <c r="F42" s="9"/>
      <c r="G42" s="8"/>
      <c r="H42" s="8"/>
      <c r="I42" s="8"/>
      <c r="J42" s="4"/>
      <c r="K42" s="8"/>
      <c r="L42" s="8"/>
      <c r="M42" s="8"/>
      <c r="N42" s="9"/>
    </row>
    <row r="43" spans="6:14" ht="11.25" customHeight="1">
      <c r="F43" s="9"/>
      <c r="G43" s="8"/>
      <c r="H43" s="8"/>
      <c r="I43" s="8"/>
      <c r="J43" s="4"/>
      <c r="K43" s="8"/>
      <c r="L43" s="8"/>
      <c r="M43" s="8"/>
      <c r="N43" s="9"/>
    </row>
    <row r="44" spans="6:14" ht="11.25" customHeight="1">
      <c r="F44" s="9"/>
      <c r="G44" s="8"/>
      <c r="H44" s="8"/>
      <c r="I44" s="8"/>
      <c r="J44" s="4"/>
      <c r="K44" s="8"/>
      <c r="L44" s="8"/>
      <c r="M44" s="8"/>
      <c r="N44" s="9"/>
    </row>
    <row r="45" spans="6:14" ht="11.25" customHeight="1">
      <c r="F45" s="9"/>
      <c r="G45" s="8"/>
      <c r="H45" s="8"/>
      <c r="I45" s="8"/>
      <c r="J45" s="4"/>
      <c r="K45" s="8"/>
      <c r="L45" s="8"/>
      <c r="M45" s="8"/>
      <c r="N45" s="9"/>
    </row>
    <row r="46" spans="6:14" ht="11.25" customHeight="1">
      <c r="F46" s="9"/>
      <c r="G46" s="8"/>
      <c r="H46" s="8"/>
      <c r="I46" s="8"/>
      <c r="J46" s="4"/>
      <c r="K46" s="8"/>
      <c r="L46" s="8"/>
      <c r="M46" s="8"/>
      <c r="N46" s="9"/>
    </row>
    <row r="47" spans="6:14" ht="11.25" customHeight="1">
      <c r="F47" s="9"/>
      <c r="G47" s="8"/>
      <c r="H47" s="8"/>
      <c r="I47" s="8"/>
      <c r="J47" s="4"/>
      <c r="K47" s="8"/>
      <c r="L47" s="8"/>
      <c r="M47" s="8"/>
      <c r="N47" s="9"/>
    </row>
    <row r="48" spans="6:14" ht="11.25" customHeight="1">
      <c r="F48" s="9"/>
      <c r="G48" s="8"/>
      <c r="H48" s="8"/>
      <c r="I48" s="8"/>
      <c r="J48" s="4"/>
      <c r="K48" s="8"/>
      <c r="L48" s="8"/>
      <c r="M48" s="8"/>
      <c r="N48" s="9"/>
    </row>
    <row r="49" spans="6:14" ht="11.25" customHeight="1">
      <c r="F49" s="9"/>
      <c r="G49" s="8"/>
      <c r="H49" s="8"/>
      <c r="I49" s="8"/>
      <c r="J49" s="4"/>
      <c r="K49" s="8"/>
      <c r="L49" s="8"/>
      <c r="M49" s="8"/>
      <c r="N49" s="9"/>
    </row>
    <row r="50" spans="6:14" ht="11.25" customHeight="1">
      <c r="F50" s="9"/>
      <c r="G50" s="8"/>
      <c r="H50" s="8"/>
      <c r="I50" s="8"/>
      <c r="J50" s="4"/>
      <c r="K50" s="8"/>
      <c r="L50" s="8"/>
      <c r="M50" s="8"/>
      <c r="N50" s="9"/>
    </row>
    <row r="51" spans="6:14" ht="11.25" customHeight="1">
      <c r="F51" s="9"/>
      <c r="G51" s="8"/>
      <c r="H51" s="8"/>
      <c r="I51" s="8"/>
      <c r="J51" s="4"/>
      <c r="K51" s="8"/>
      <c r="L51" s="8"/>
      <c r="M51" s="8"/>
      <c r="N51" s="9"/>
    </row>
    <row r="52" spans="6:14" ht="11.25" customHeight="1">
      <c r="F52" s="9"/>
      <c r="G52" s="8"/>
      <c r="H52" s="8"/>
      <c r="I52" s="8"/>
      <c r="J52" s="4"/>
      <c r="K52" s="8"/>
      <c r="L52" s="8"/>
      <c r="M52" s="8"/>
      <c r="N52" s="9"/>
    </row>
    <row r="53" spans="1:14" ht="12.75">
      <c r="A53" s="2"/>
      <c r="B53" s="2"/>
      <c r="C53" s="2"/>
      <c r="D53" s="2"/>
      <c r="E53" s="2"/>
      <c r="F53" s="8"/>
      <c r="G53" s="8"/>
      <c r="H53" s="8"/>
      <c r="I53" s="8"/>
      <c r="J53" s="4"/>
      <c r="K53" s="8"/>
      <c r="L53" s="8"/>
      <c r="M53" s="8"/>
      <c r="N53" s="9"/>
    </row>
    <row r="54" spans="1:14" ht="12.75">
      <c r="A54" s="2"/>
      <c r="B54" s="2"/>
      <c r="C54" s="2"/>
      <c r="D54" s="2"/>
      <c r="E54" s="2"/>
      <c r="F54" s="8"/>
      <c r="G54" s="8"/>
      <c r="H54" s="8"/>
      <c r="I54" s="8"/>
      <c r="J54" s="4"/>
      <c r="K54" s="8"/>
      <c r="L54" s="8"/>
      <c r="M54" s="8"/>
      <c r="N54" s="9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5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5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5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5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5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5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5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5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5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5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5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5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5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5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5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5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5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5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5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5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5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5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5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5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5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5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5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5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5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5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5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5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5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5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5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5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5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5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5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5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5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5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5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5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5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5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5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5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5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5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5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5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5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5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5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5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5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5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5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5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5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5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5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5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5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5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5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5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5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5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5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5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5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5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5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5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5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5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5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5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5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5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5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5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5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5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5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5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5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5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5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5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5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5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5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5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5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5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5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5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5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5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5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5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5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5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5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5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5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5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5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5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5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5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5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5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5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5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5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5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5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5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5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5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5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5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5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5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5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5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5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5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5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5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5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5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5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5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5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5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5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5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5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5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5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5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5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5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5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5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5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5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5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5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5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5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5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5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5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5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5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5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5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5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5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5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5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5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5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5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5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5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5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5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5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5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5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5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5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5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5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5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5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5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5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5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5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5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5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5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5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5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5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5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5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5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5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5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5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5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5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5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5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5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5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5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5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5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5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5"/>
      <c r="K264" s="2"/>
      <c r="L264" s="2"/>
      <c r="M264" s="2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2"/>
      <c r="J265" s="5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2"/>
      <c r="J266" s="5"/>
      <c r="K266" s="2"/>
      <c r="L266" s="2"/>
      <c r="M266" s="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2"/>
      <c r="J267" s="5"/>
      <c r="K267" s="2"/>
      <c r="L267" s="2"/>
      <c r="M267" s="2"/>
    </row>
    <row r="268" spans="1:13" ht="12.75">
      <c r="A268" s="2"/>
      <c r="B268" s="2"/>
      <c r="C268" s="2"/>
      <c r="D268" s="2"/>
      <c r="E268" s="2"/>
      <c r="F268" s="2"/>
      <c r="G268" s="2"/>
      <c r="H268" s="2"/>
      <c r="I268" s="2"/>
      <c r="J268" s="5"/>
      <c r="K268" s="2"/>
      <c r="L268" s="2"/>
      <c r="M268" s="2"/>
    </row>
    <row r="269" spans="1:13" ht="12.75">
      <c r="A269" s="2"/>
      <c r="B269" s="2"/>
      <c r="C269" s="2"/>
      <c r="D269" s="2"/>
      <c r="E269" s="2"/>
      <c r="F269" s="2"/>
      <c r="G269" s="2"/>
      <c r="H269" s="2"/>
      <c r="I269" s="2"/>
      <c r="J269" s="5"/>
      <c r="K269" s="2"/>
      <c r="L269" s="2"/>
      <c r="M269" s="2"/>
    </row>
    <row r="270" spans="1:13" ht="12.75">
      <c r="A270" s="2"/>
      <c r="B270" s="2"/>
      <c r="C270" s="2"/>
      <c r="D270" s="2"/>
      <c r="E270" s="2"/>
      <c r="F270" s="2"/>
      <c r="G270" s="2"/>
      <c r="H270" s="2"/>
      <c r="I270" s="2"/>
      <c r="J270" s="5"/>
      <c r="K270" s="2"/>
      <c r="L270" s="2"/>
      <c r="M270" s="2"/>
    </row>
    <row r="271" spans="1:13" ht="12.75">
      <c r="A271" s="2"/>
      <c r="B271" s="2"/>
      <c r="C271" s="2"/>
      <c r="D271" s="2"/>
      <c r="E271" s="2"/>
      <c r="F271" s="2"/>
      <c r="G271" s="2"/>
      <c r="H271" s="2"/>
      <c r="I271" s="2"/>
      <c r="J271" s="5"/>
      <c r="K271" s="2"/>
      <c r="L271" s="2"/>
      <c r="M271" s="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2"/>
      <c r="J272" s="5"/>
      <c r="K272" s="2"/>
      <c r="L272" s="2"/>
      <c r="M272" s="2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2"/>
      <c r="J273" s="5"/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5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2"/>
      <c r="J275" s="5"/>
      <c r="K275" s="2"/>
      <c r="L275" s="2"/>
      <c r="M275" s="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2"/>
      <c r="J276" s="5"/>
      <c r="K276" s="2"/>
      <c r="L276" s="2"/>
      <c r="M276" s="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2"/>
      <c r="J277" s="5"/>
      <c r="K277" s="2"/>
      <c r="L277" s="2"/>
      <c r="M277" s="2"/>
    </row>
    <row r="278" spans="1:13" ht="12.75">
      <c r="A278" s="2"/>
      <c r="B278" s="2"/>
      <c r="C278" s="2"/>
      <c r="D278" s="2"/>
      <c r="E278" s="2"/>
      <c r="F278" s="2"/>
      <c r="G278" s="2"/>
      <c r="H278" s="2"/>
      <c r="I278" s="2"/>
      <c r="J278" s="5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2"/>
      <c r="G279" s="2"/>
      <c r="H279" s="2"/>
      <c r="I279" s="2"/>
      <c r="J279" s="5"/>
      <c r="K279" s="2"/>
      <c r="L279" s="2"/>
      <c r="M279" s="2"/>
    </row>
    <row r="280" spans="1:13" ht="12.75">
      <c r="A280" s="2"/>
      <c r="B280" s="2"/>
      <c r="C280" s="2"/>
      <c r="D280" s="2"/>
      <c r="E280" s="2"/>
      <c r="F280" s="2"/>
      <c r="G280" s="2"/>
      <c r="H280" s="2"/>
      <c r="I280" s="2"/>
      <c r="J280" s="5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2"/>
      <c r="J281" s="5"/>
      <c r="K281" s="2"/>
      <c r="L281" s="2"/>
      <c r="M281" s="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5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2"/>
      <c r="J283" s="5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5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5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5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5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5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5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5"/>
      <c r="K290" s="2"/>
      <c r="L290" s="2"/>
      <c r="M290" s="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2"/>
      <c r="J291" s="5"/>
      <c r="K291" s="2"/>
      <c r="L291" s="2"/>
      <c r="M291" s="2"/>
    </row>
    <row r="292" spans="1:13" ht="12.75">
      <c r="A292" s="2"/>
      <c r="B292" s="2"/>
      <c r="C292" s="2"/>
      <c r="D292" s="2"/>
      <c r="E292" s="2"/>
      <c r="F292" s="2"/>
      <c r="G292" s="2"/>
      <c r="H292" s="2"/>
      <c r="I292" s="2"/>
      <c r="J292" s="5"/>
      <c r="K292" s="2"/>
      <c r="L292" s="2"/>
      <c r="M292" s="2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2"/>
      <c r="J293" s="5"/>
      <c r="K293" s="2"/>
      <c r="L293" s="2"/>
      <c r="M293" s="2"/>
    </row>
    <row r="294" spans="1:13" ht="12.75">
      <c r="A294" s="2"/>
      <c r="B294" s="2"/>
      <c r="C294" s="2"/>
      <c r="D294" s="2"/>
      <c r="E294" s="2"/>
      <c r="F294" s="2"/>
      <c r="G294" s="2"/>
      <c r="H294" s="2"/>
      <c r="I294" s="2"/>
      <c r="J294" s="5"/>
      <c r="K294" s="2"/>
      <c r="L294" s="2"/>
      <c r="M294" s="2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2"/>
      <c r="J295" s="5"/>
      <c r="K295" s="2"/>
      <c r="L295" s="2"/>
      <c r="M295" s="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2"/>
      <c r="J296" s="5"/>
      <c r="K296" s="2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5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5"/>
      <c r="K298" s="2"/>
      <c r="L298" s="2"/>
      <c r="M298" s="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2"/>
      <c r="J299" s="5"/>
      <c r="K299" s="2"/>
      <c r="L299" s="2"/>
      <c r="M299" s="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2"/>
      <c r="J300" s="5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2"/>
      <c r="J301" s="5"/>
      <c r="K301" s="2"/>
      <c r="L301" s="2"/>
      <c r="M301" s="2"/>
    </row>
    <row r="302" spans="1:13" ht="12.75">
      <c r="A302" s="2"/>
      <c r="B302" s="2"/>
      <c r="C302" s="2"/>
      <c r="D302" s="2"/>
      <c r="E302" s="2"/>
      <c r="F302" s="2"/>
      <c r="G302" s="2"/>
      <c r="H302" s="2"/>
      <c r="I302" s="2"/>
      <c r="J302" s="5"/>
      <c r="K302" s="2"/>
      <c r="L302" s="2"/>
      <c r="M302" s="2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2"/>
      <c r="J303" s="5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2"/>
      <c r="J304" s="5"/>
      <c r="K304" s="2"/>
      <c r="L304" s="2"/>
      <c r="M304" s="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5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5"/>
      <c r="K306" s="2"/>
      <c r="L306" s="2"/>
      <c r="M306" s="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2"/>
      <c r="J307" s="5"/>
      <c r="K307" s="2"/>
      <c r="L307" s="2"/>
      <c r="M307" s="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5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2"/>
      <c r="J309" s="5"/>
      <c r="K309" s="2"/>
      <c r="L309" s="2"/>
      <c r="M309" s="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2"/>
      <c r="J310" s="5"/>
      <c r="K310" s="2"/>
      <c r="L310" s="2"/>
      <c r="M310" s="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2"/>
      <c r="J311" s="5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2"/>
      <c r="J312" s="5"/>
      <c r="K312" s="2"/>
      <c r="L312" s="2"/>
      <c r="M312" s="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5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5"/>
      <c r="K314" s="2"/>
      <c r="L314" s="2"/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5"/>
      <c r="K315" s="2"/>
      <c r="L315" s="2"/>
      <c r="M315" s="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2"/>
      <c r="J316" s="5"/>
      <c r="K316" s="2"/>
      <c r="L316" s="2"/>
      <c r="M316" s="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2"/>
      <c r="J317" s="5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2"/>
      <c r="J318" s="5"/>
      <c r="K318" s="2"/>
      <c r="L318" s="2"/>
      <c r="M318" s="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2"/>
      <c r="J319" s="5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2"/>
      <c r="J320" s="5"/>
      <c r="K320" s="2"/>
      <c r="L320" s="2"/>
      <c r="M320" s="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5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5"/>
      <c r="K322" s="2"/>
      <c r="L322" s="2"/>
      <c r="M322" s="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2"/>
      <c r="J323" s="5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5"/>
      <c r="K324" s="2"/>
      <c r="L324" s="2"/>
      <c r="M324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5"/>
      <c r="K325" s="2"/>
      <c r="L325" s="2"/>
      <c r="M325" s="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2"/>
      <c r="J326" s="5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2"/>
      <c r="J327" s="5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2"/>
      <c r="J328" s="5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2"/>
      <c r="J329" s="5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2"/>
      <c r="J330" s="5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2"/>
      <c r="J331" s="5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2"/>
      <c r="J332" s="5"/>
      <c r="K332" s="2"/>
      <c r="L332" s="2"/>
      <c r="M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5"/>
      <c r="K333" s="2"/>
      <c r="L333" s="2"/>
      <c r="M333" s="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5"/>
      <c r="K334" s="2"/>
      <c r="L334" s="2"/>
      <c r="M334" s="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5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5"/>
      <c r="K336" s="2"/>
      <c r="L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5"/>
      <c r="K337" s="2"/>
      <c r="L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5"/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5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5"/>
      <c r="K340" s="2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5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2"/>
      <c r="J342" s="5"/>
      <c r="K342" s="2"/>
      <c r="L342" s="2"/>
      <c r="M342" s="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5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5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5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5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5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5"/>
      <c r="K348" s="2"/>
      <c r="L348" s="2"/>
      <c r="M348" s="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2"/>
      <c r="J349" s="5"/>
      <c r="K349" s="2"/>
      <c r="L349" s="2"/>
      <c r="M349" s="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2"/>
      <c r="J350" s="5"/>
      <c r="K350" s="2"/>
      <c r="L350" s="2"/>
      <c r="M350" s="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2"/>
      <c r="J351" s="5"/>
      <c r="K351" s="2"/>
      <c r="L351" s="2"/>
      <c r="M351" s="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2"/>
      <c r="J352" s="5"/>
      <c r="K352" s="2"/>
      <c r="L352" s="2"/>
      <c r="M352" s="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2"/>
      <c r="J353" s="5"/>
      <c r="K353" s="2"/>
      <c r="L353" s="2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2"/>
      <c r="J354" s="5"/>
      <c r="K354" s="2"/>
      <c r="L354" s="2"/>
      <c r="M354" s="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5"/>
      <c r="K355" s="2"/>
      <c r="L355" s="2"/>
      <c r="M355" s="2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2"/>
      <c r="J356" s="5"/>
      <c r="K356" s="2"/>
      <c r="L356" s="2"/>
      <c r="M356" s="2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2"/>
      <c r="J357" s="5"/>
      <c r="K357" s="2"/>
      <c r="L357" s="2"/>
      <c r="M357" s="2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2"/>
      <c r="J358" s="5"/>
      <c r="K358" s="2"/>
      <c r="L358" s="2"/>
      <c r="M358" s="2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2"/>
      <c r="J359" s="5"/>
      <c r="K359" s="2"/>
      <c r="L359" s="2"/>
      <c r="M359" s="2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2"/>
      <c r="J360" s="5"/>
      <c r="K360" s="2"/>
      <c r="L360" s="2"/>
      <c r="M360" s="2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2"/>
      <c r="J361" s="5"/>
      <c r="K361" s="2"/>
      <c r="L361" s="2"/>
      <c r="M361" s="2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2"/>
      <c r="J362" s="5"/>
      <c r="K362" s="2"/>
      <c r="L362" s="2"/>
      <c r="M362" s="2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2"/>
      <c r="J363" s="5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2"/>
      <c r="J364" s="5"/>
      <c r="K364" s="2"/>
      <c r="L364" s="2"/>
      <c r="M364" s="2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2"/>
      <c r="J365" s="5"/>
      <c r="K365" s="2"/>
      <c r="L365" s="2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2"/>
      <c r="J366" s="5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2"/>
      <c r="J367" s="5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2"/>
      <c r="J368" s="5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2"/>
      <c r="J369" s="5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2"/>
      <c r="J370" s="5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2"/>
      <c r="J371" s="5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2"/>
      <c r="J372" s="5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2"/>
      <c r="J373" s="5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2"/>
      <c r="J374" s="5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2"/>
      <c r="J375" s="5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2"/>
      <c r="J376" s="5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2"/>
      <c r="J377" s="5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2"/>
      <c r="J378" s="5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2"/>
      <c r="J379" s="5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5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2"/>
      <c r="J381" s="5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2"/>
      <c r="J382" s="5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2"/>
      <c r="J383" s="5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2"/>
      <c r="J384" s="5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2"/>
      <c r="J385" s="5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2"/>
      <c r="J386" s="5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5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2"/>
      <c r="J388" s="5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5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2"/>
      <c r="J390" s="5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2"/>
      <c r="J391" s="5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2"/>
      <c r="J392" s="5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2"/>
      <c r="J393" s="5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2"/>
      <c r="J394" s="5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2"/>
      <c r="J395" s="5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2"/>
      <c r="J396" s="5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2"/>
      <c r="J397" s="5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2"/>
      <c r="J398" s="5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2"/>
      <c r="J399" s="5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2"/>
      <c r="J400" s="5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5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2"/>
      <c r="J402" s="5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5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5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5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5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2"/>
      <c r="J407" s="5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2"/>
      <c r="J408" s="5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2"/>
      <c r="J409" s="5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2"/>
      <c r="J410" s="5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2"/>
      <c r="J411" s="5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2"/>
      <c r="J412" s="5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5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2"/>
      <c r="J414" s="5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2"/>
      <c r="J415" s="5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2"/>
      <c r="J416" s="5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2"/>
      <c r="J417" s="5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2"/>
      <c r="J418" s="5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2"/>
      <c r="J419" s="5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2"/>
      <c r="J420" s="5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2"/>
      <c r="J421" s="5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2"/>
      <c r="J422" s="5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2"/>
      <c r="J423" s="5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2"/>
      <c r="J424" s="5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2"/>
      <c r="J425" s="5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2"/>
      <c r="J426" s="5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2"/>
      <c r="J427" s="5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2"/>
      <c r="J428" s="5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2"/>
      <c r="J429" s="5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2"/>
      <c r="J430" s="5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2"/>
      <c r="J431" s="5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2"/>
      <c r="J432" s="5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2"/>
      <c r="J433" s="5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2"/>
      <c r="J434" s="5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2"/>
      <c r="J435" s="5"/>
      <c r="K435" s="2"/>
      <c r="L435" s="2"/>
      <c r="M435" s="2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2"/>
      <c r="J436" s="5"/>
      <c r="K436" s="2"/>
      <c r="L436" s="2"/>
      <c r="M436" s="2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2"/>
      <c r="J437" s="5"/>
      <c r="K437" s="2"/>
      <c r="L437" s="2"/>
      <c r="M437" s="2"/>
    </row>
  </sheetData>
  <mergeCells count="5">
    <mergeCell ref="A1:N1"/>
    <mergeCell ref="G4:L4"/>
    <mergeCell ref="A2:N2"/>
    <mergeCell ref="M3:N3"/>
    <mergeCell ref="C4:F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2005-01-27T07:19:27Z</cp:lastPrinted>
  <dcterms:created xsi:type="dcterms:W3CDTF">2003-02-16T18:36:07Z</dcterms:created>
  <dcterms:modified xsi:type="dcterms:W3CDTF">2004-02-08T14:34:28Z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