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3-2006-12mellékle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<sst xmlns="http://schemas.openxmlformats.org/spreadsheetml/2006/main" count="41" uniqueCount="41">
  <si>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Megnevezés</t>
  </si>
  <si>
    <t>Működési bevételek összesen</t>
  </si>
  <si>
    <t>Helyi adó összesen</t>
  </si>
  <si>
    <t>Átengedett adó össezsen</t>
  </si>
  <si>
    <t>Központi támogatás összesen</t>
  </si>
  <si>
    <t>Működési célú hitel</t>
  </si>
  <si>
    <t>Bevételek</t>
  </si>
  <si>
    <t>Kiadások</t>
  </si>
  <si>
    <t>Szociális ellátás</t>
  </si>
  <si>
    <t xml:space="preserve">Személyi jellegű kiadás </t>
  </si>
  <si>
    <t>Munkaadót terhelő járulék</t>
  </si>
  <si>
    <t>Pénzeszköz átadás</t>
  </si>
  <si>
    <t>Működési célú tartalék</t>
  </si>
  <si>
    <t>Beruházás</t>
  </si>
  <si>
    <t>Működési célú kiadás  összesen</t>
  </si>
  <si>
    <t>Fejlesztési célú kiadás összesen</t>
  </si>
  <si>
    <t>Kiadás összesen</t>
  </si>
  <si>
    <t>Bevételek összesen</t>
  </si>
  <si>
    <t>Működésre átvett pénze.</t>
  </si>
  <si>
    <t>Fejlesztésre átvett pénz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</si>
  <si>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</si>
  <si>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</si>
  <si>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</si>
  <si>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</si>
  <si>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</si>
  <si>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</si>
  <si>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</si>
  <si>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</si>
  <si>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</si>
  <si>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</si>
  <si>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</si>
  <si>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</si>
  <si>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Előző havi záró egyenleg</t>
  </si>
  <si>
    <t>Össz.</t>
  </si>
  <si>
    <t xml:space="preserve">Egyéb sajátos bevétel </t>
  </si>
  <si>
    <t xml:space="preserve">Felhalmozási bevétel </t>
  </si>
  <si>
    <t>Előző évipénzmaradvány</t>
  </si>
  <si>
    <t>hitel törlesztés</t>
  </si>
  <si>
    <t>Fejlestzési célú pénzeszköz átadásL</t>
  </si>
  <si>
    <t>Dologi és egyé kiadás</t>
  </si>
  <si>
    <t xml:space="preserve">12. számú melléklet a  3/2006.) (II.10.) számú költségvetési rendelethez
Rétság Város Önkormányzat  2006. évi  előirányzat felhasználási ütemterve  (1000 Ft-ban)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</si>
</sst>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2" fillId="2" borderId="10" xfId="0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2" borderId="4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140625" style="0" customWidth="1"/>
    <col min="2" max="7" width="7.7109375" style="0" customWidth="1"/>
    <col min="8" max="8" width="7.28125" style="0" customWidth="1"/>
    <col min="9" max="9" width="8.140625" style="0" customWidth="1"/>
    <col min="10" max="10" width="7.140625" style="0" customWidth="1"/>
    <col min="11" max="11" width="7.28125" style="0" customWidth="1"/>
    <col min="12" max="12" width="8.421875" style="0" customWidth="1"/>
    <col min="13" max="14" width="9.00390625" style="0" customWidth="1"/>
    <col min="15" max="15" width="7.57421875" style="0" customWidth="1"/>
    <col min="16" max="16" width="7.421875" style="0" customWidth="1"/>
  </cols>
  <sheetData>
    <row r="1" spans="1:14" s="11" customFormat="1" ht="53.25" customHeight="1" thickBot="1">
      <c r="A1" s="17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6" customFormat="1" ht="12" thickBot="1">
      <c r="A2" s="8" t="s">
        <v>0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26</v>
      </c>
      <c r="I2" s="4" t="s">
        <v>27</v>
      </c>
      <c r="J2" s="4" t="s">
        <v>28</v>
      </c>
      <c r="K2" s="4" t="s">
        <v>29</v>
      </c>
      <c r="L2" s="4" t="s">
        <v>30</v>
      </c>
      <c r="M2" s="4" t="s">
        <v>31</v>
      </c>
      <c r="N2" s="5" t="s">
        <v>33</v>
      </c>
    </row>
    <row r="3" spans="1:14" ht="12.75">
      <c r="A3" s="9" t="s">
        <v>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9"/>
      <c r="N3" s="20"/>
    </row>
    <row r="4" spans="1:16" s="2" customFormat="1" ht="12.75">
      <c r="A4" s="21" t="s">
        <v>1</v>
      </c>
      <c r="B4" s="22">
        <v>4376</v>
      </c>
      <c r="C4" s="22">
        <v>4921</v>
      </c>
      <c r="D4" s="22">
        <v>4921</v>
      </c>
      <c r="E4" s="22">
        <v>4921</v>
      </c>
      <c r="F4" s="22">
        <v>4921</v>
      </c>
      <c r="G4" s="22">
        <v>4921</v>
      </c>
      <c r="H4" s="22">
        <v>4121</v>
      </c>
      <c r="I4" s="22">
        <v>4110</v>
      </c>
      <c r="J4" s="22">
        <v>4925</v>
      </c>
      <c r="K4" s="22">
        <v>4925</v>
      </c>
      <c r="L4" s="22">
        <v>4925</v>
      </c>
      <c r="M4" s="22">
        <v>4925</v>
      </c>
      <c r="N4" s="23">
        <f>SUM(B4:M4)</f>
        <v>56912</v>
      </c>
      <c r="O4" s="12"/>
      <c r="P4" s="7"/>
    </row>
    <row r="5" spans="1:16" s="2" customFormat="1" ht="12.75">
      <c r="A5" s="21" t="s">
        <v>34</v>
      </c>
      <c r="B5" s="22">
        <v>48</v>
      </c>
      <c r="C5" s="22">
        <v>48</v>
      </c>
      <c r="D5" s="22">
        <v>48</v>
      </c>
      <c r="E5" s="22">
        <v>48</v>
      </c>
      <c r="F5" s="22">
        <v>48</v>
      </c>
      <c r="G5" s="22">
        <v>48</v>
      </c>
      <c r="H5" s="22">
        <v>52</v>
      </c>
      <c r="I5" s="22">
        <v>52</v>
      </c>
      <c r="J5" s="22">
        <v>52</v>
      </c>
      <c r="K5" s="22">
        <v>52</v>
      </c>
      <c r="L5" s="22">
        <v>52</v>
      </c>
      <c r="M5" s="22">
        <v>54</v>
      </c>
      <c r="N5" s="23">
        <f>SUM(B5:M5)</f>
        <v>602</v>
      </c>
      <c r="O5" s="12"/>
      <c r="P5" s="7"/>
    </row>
    <row r="6" spans="1:16" s="2" customFormat="1" ht="12.75">
      <c r="A6" s="21" t="s">
        <v>2</v>
      </c>
      <c r="B6" s="22">
        <v>1000</v>
      </c>
      <c r="C6" s="22">
        <v>2000</v>
      </c>
      <c r="D6" s="22">
        <v>97000</v>
      </c>
      <c r="E6" s="22"/>
      <c r="F6" s="22">
        <v>10000</v>
      </c>
      <c r="G6" s="22">
        <v>5000</v>
      </c>
      <c r="H6" s="22"/>
      <c r="I6" s="22"/>
      <c r="J6" s="22">
        <v>94794</v>
      </c>
      <c r="K6" s="22"/>
      <c r="L6" s="22"/>
      <c r="M6" s="22">
        <v>8906</v>
      </c>
      <c r="N6" s="23">
        <f aca="true" t="shared" si="0" ref="N6:N13">SUM(B6:M6)</f>
        <v>218700</v>
      </c>
      <c r="O6" s="10"/>
      <c r="P6" s="7"/>
    </row>
    <row r="7" spans="1:16" s="2" customFormat="1" ht="12.75">
      <c r="A7" s="21" t="s">
        <v>3</v>
      </c>
      <c r="B7" s="22">
        <v>4280</v>
      </c>
      <c r="C7" s="22">
        <v>4280</v>
      </c>
      <c r="D7" s="22">
        <v>11280</v>
      </c>
      <c r="E7" s="22">
        <v>4280</v>
      </c>
      <c r="F7" s="22">
        <v>4280</v>
      </c>
      <c r="G7" s="22">
        <v>4280</v>
      </c>
      <c r="H7" s="22">
        <v>4280</v>
      </c>
      <c r="I7" s="22">
        <v>4280</v>
      </c>
      <c r="J7" s="22">
        <v>11280</v>
      </c>
      <c r="K7" s="22">
        <v>4281</v>
      </c>
      <c r="L7" s="22">
        <v>4284</v>
      </c>
      <c r="M7" s="22">
        <v>4267</v>
      </c>
      <c r="N7" s="23">
        <f t="shared" si="0"/>
        <v>65352</v>
      </c>
      <c r="O7" s="12"/>
      <c r="P7" s="7"/>
    </row>
    <row r="8" spans="1:16" s="2" customFormat="1" ht="12.75">
      <c r="A8" s="21" t="s">
        <v>19</v>
      </c>
      <c r="B8" s="22"/>
      <c r="C8" s="22">
        <v>2660</v>
      </c>
      <c r="D8" s="22"/>
      <c r="E8" s="22">
        <v>150</v>
      </c>
      <c r="F8" s="22"/>
      <c r="G8" s="22">
        <v>650</v>
      </c>
      <c r="H8" s="22"/>
      <c r="I8" s="22">
        <v>150</v>
      </c>
      <c r="J8" s="22">
        <v>150</v>
      </c>
      <c r="K8" s="22">
        <v>150</v>
      </c>
      <c r="L8" s="22"/>
      <c r="M8" s="22">
        <v>650</v>
      </c>
      <c r="N8" s="23">
        <f t="shared" si="0"/>
        <v>4560</v>
      </c>
      <c r="O8" s="12"/>
      <c r="P8" s="7"/>
    </row>
    <row r="9" spans="1:16" s="2" customFormat="1" ht="12.75">
      <c r="A9" s="21" t="s">
        <v>35</v>
      </c>
      <c r="B9" s="22"/>
      <c r="C9" s="22"/>
      <c r="D9" s="22"/>
      <c r="E9" s="22">
        <v>4000</v>
      </c>
      <c r="F9" s="22"/>
      <c r="G9" s="22">
        <v>50</v>
      </c>
      <c r="H9" s="22"/>
      <c r="I9" s="22"/>
      <c r="J9" s="22">
        <v>1651</v>
      </c>
      <c r="K9" s="22">
        <v>24000</v>
      </c>
      <c r="L9" s="22"/>
      <c r="M9" s="22">
        <v>55</v>
      </c>
      <c r="N9" s="23">
        <f>SUM(B9:M9)</f>
        <v>29756</v>
      </c>
      <c r="O9" s="12"/>
      <c r="P9" s="7"/>
    </row>
    <row r="10" spans="1:16" s="2" customFormat="1" ht="12.75">
      <c r="A10" s="21" t="s">
        <v>4</v>
      </c>
      <c r="B10" s="22">
        <v>15910</v>
      </c>
      <c r="C10" s="22">
        <v>7955</v>
      </c>
      <c r="D10" s="22">
        <v>7955</v>
      </c>
      <c r="E10" s="22">
        <v>7955</v>
      </c>
      <c r="F10" s="22">
        <v>7955</v>
      </c>
      <c r="G10" s="22">
        <v>7955</v>
      </c>
      <c r="H10" s="22">
        <v>7955</v>
      </c>
      <c r="I10" s="22">
        <v>7955</v>
      </c>
      <c r="J10" s="22">
        <v>7958</v>
      </c>
      <c r="K10" s="22">
        <v>7955</v>
      </c>
      <c r="L10" s="22">
        <v>7955</v>
      </c>
      <c r="M10" s="22">
        <v>7955</v>
      </c>
      <c r="N10" s="23">
        <f t="shared" si="0"/>
        <v>103418</v>
      </c>
      <c r="O10" s="12"/>
      <c r="P10" s="7"/>
    </row>
    <row r="11" spans="1:16" s="2" customFormat="1" ht="12.75">
      <c r="A11" s="21" t="s">
        <v>5</v>
      </c>
      <c r="B11" s="22">
        <v>37970</v>
      </c>
      <c r="C11" s="22">
        <v>17465</v>
      </c>
      <c r="D11" s="22">
        <v>-55435</v>
      </c>
      <c r="E11" s="22">
        <v>316</v>
      </c>
      <c r="F11" s="22">
        <v>9528</v>
      </c>
      <c r="G11" s="22">
        <v>24948</v>
      </c>
      <c r="H11" s="22">
        <v>28995</v>
      </c>
      <c r="I11" s="22">
        <v>24208</v>
      </c>
      <c r="J11" s="22">
        <v>-72972</v>
      </c>
      <c r="K11" s="22">
        <v>-4087</v>
      </c>
      <c r="L11" s="22">
        <v>20505</v>
      </c>
      <c r="M11" s="22">
        <v>22062</v>
      </c>
      <c r="N11" s="23">
        <f t="shared" si="0"/>
        <v>53503</v>
      </c>
      <c r="O11" s="12"/>
      <c r="P11" s="7"/>
    </row>
    <row r="12" spans="1:16" s="2" customFormat="1" ht="12.75">
      <c r="A12" s="21" t="s">
        <v>18</v>
      </c>
      <c r="B12" s="22">
        <v>3942</v>
      </c>
      <c r="C12" s="22">
        <v>3944</v>
      </c>
      <c r="D12" s="22">
        <v>3944</v>
      </c>
      <c r="E12" s="22">
        <v>3944</v>
      </c>
      <c r="F12" s="22">
        <v>3944</v>
      </c>
      <c r="G12" s="22">
        <v>3944</v>
      </c>
      <c r="H12" s="22">
        <v>3944</v>
      </c>
      <c r="I12" s="22">
        <v>3944</v>
      </c>
      <c r="J12" s="22">
        <v>3944</v>
      </c>
      <c r="K12" s="22">
        <v>3944</v>
      </c>
      <c r="L12" s="22">
        <v>3944</v>
      </c>
      <c r="M12" s="22">
        <v>3944</v>
      </c>
      <c r="N12" s="23">
        <f t="shared" si="0"/>
        <v>47326</v>
      </c>
      <c r="O12" s="12"/>
      <c r="P12" s="7"/>
    </row>
    <row r="13" spans="1:15" s="2" customFormat="1" ht="13.5" thickBot="1">
      <c r="A13" s="21" t="s">
        <v>36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>
        <f t="shared" si="0"/>
        <v>0</v>
      </c>
      <c r="O13" s="10"/>
    </row>
    <row r="14" spans="1:15" s="2" customFormat="1" ht="12.75">
      <c r="A14" s="24" t="s">
        <v>17</v>
      </c>
      <c r="B14" s="25">
        <f aca="true" t="shared" si="1" ref="B14:N14">SUM(B4:B13)</f>
        <v>67526</v>
      </c>
      <c r="C14" s="25">
        <f t="shared" si="1"/>
        <v>43273</v>
      </c>
      <c r="D14" s="25">
        <f t="shared" si="1"/>
        <v>69713</v>
      </c>
      <c r="E14" s="25">
        <f t="shared" si="1"/>
        <v>25614</v>
      </c>
      <c r="F14" s="25">
        <f t="shared" si="1"/>
        <v>40676</v>
      </c>
      <c r="G14" s="25">
        <f t="shared" si="1"/>
        <v>51796</v>
      </c>
      <c r="H14" s="25">
        <f t="shared" si="1"/>
        <v>49347</v>
      </c>
      <c r="I14" s="25">
        <f t="shared" si="1"/>
        <v>44699</v>
      </c>
      <c r="J14" s="25">
        <f t="shared" si="1"/>
        <v>51782</v>
      </c>
      <c r="K14" s="25">
        <f t="shared" si="1"/>
        <v>41220</v>
      </c>
      <c r="L14" s="25">
        <f t="shared" si="1"/>
        <v>41665</v>
      </c>
      <c r="M14" s="25">
        <f t="shared" si="1"/>
        <v>52818</v>
      </c>
      <c r="N14" s="26">
        <f t="shared" si="1"/>
        <v>580129</v>
      </c>
      <c r="O14" s="10"/>
    </row>
    <row r="15" spans="1:14" s="10" customFormat="1" ht="13.5" thickBot="1">
      <c r="A15" s="27" t="s">
        <v>32</v>
      </c>
      <c r="B15" s="28"/>
      <c r="C15" s="28">
        <f aca="true" t="shared" si="2" ref="C15:N15">B14+B15-B28</f>
        <v>0</v>
      </c>
      <c r="D15" s="28">
        <f t="shared" si="2"/>
        <v>0</v>
      </c>
      <c r="E15" s="28">
        <f t="shared" si="2"/>
        <v>16578</v>
      </c>
      <c r="F15" s="28">
        <f t="shared" si="2"/>
        <v>609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9">
        <f t="shared" si="2"/>
        <v>0</v>
      </c>
    </row>
    <row r="16" spans="1:15" ht="13.5" thickTop="1">
      <c r="A16" s="30" t="s">
        <v>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  <c r="O16" s="10"/>
    </row>
    <row r="17" spans="1:15" ht="12.75">
      <c r="A17" s="21" t="s">
        <v>9</v>
      </c>
      <c r="B17" s="22">
        <v>41500</v>
      </c>
      <c r="C17" s="22">
        <v>21082</v>
      </c>
      <c r="D17" s="22">
        <v>20751</v>
      </c>
      <c r="E17" s="22">
        <v>20751</v>
      </c>
      <c r="F17" s="22">
        <v>20751</v>
      </c>
      <c r="G17" s="22">
        <v>20758</v>
      </c>
      <c r="H17" s="22">
        <v>20751</v>
      </c>
      <c r="I17" s="22">
        <v>20751</v>
      </c>
      <c r="J17" s="22">
        <v>20751</v>
      </c>
      <c r="K17" s="22">
        <v>20751</v>
      </c>
      <c r="L17" s="22">
        <v>20751</v>
      </c>
      <c r="M17" s="22">
        <v>23165</v>
      </c>
      <c r="N17" s="23">
        <f>SUM(B17:M17)</f>
        <v>272513</v>
      </c>
      <c r="O17" s="10"/>
    </row>
    <row r="18" spans="1:15" ht="12.75">
      <c r="A18" s="21" t="s">
        <v>10</v>
      </c>
      <c r="B18" s="22">
        <v>13311</v>
      </c>
      <c r="C18" s="22">
        <v>6587</v>
      </c>
      <c r="D18" s="22">
        <v>6587</v>
      </c>
      <c r="E18" s="22">
        <v>6587</v>
      </c>
      <c r="F18" s="22">
        <v>6587</v>
      </c>
      <c r="G18" s="22">
        <v>6587</v>
      </c>
      <c r="H18" s="22">
        <v>6587</v>
      </c>
      <c r="I18" s="22">
        <v>6587</v>
      </c>
      <c r="J18" s="22">
        <v>6587</v>
      </c>
      <c r="K18" s="22">
        <v>6587</v>
      </c>
      <c r="L18" s="22">
        <v>6587</v>
      </c>
      <c r="M18" s="22">
        <v>7049</v>
      </c>
      <c r="N18" s="23">
        <f>SUM(B18:M18)</f>
        <v>86230</v>
      </c>
      <c r="O18" s="10"/>
    </row>
    <row r="19" spans="1:15" ht="12.75">
      <c r="A19" s="21" t="s">
        <v>39</v>
      </c>
      <c r="B19" s="22">
        <v>12125</v>
      </c>
      <c r="C19" s="22">
        <v>12125</v>
      </c>
      <c r="D19" s="22">
        <v>13875</v>
      </c>
      <c r="E19" s="22">
        <v>12125</v>
      </c>
      <c r="F19" s="22">
        <v>11517</v>
      </c>
      <c r="G19" s="22">
        <v>12267</v>
      </c>
      <c r="H19" s="22">
        <v>13217</v>
      </c>
      <c r="I19" s="22">
        <v>15217</v>
      </c>
      <c r="J19" s="22">
        <v>16687</v>
      </c>
      <c r="K19" s="22">
        <v>10417</v>
      </c>
      <c r="L19" s="22">
        <v>13583</v>
      </c>
      <c r="M19" s="22">
        <v>13384</v>
      </c>
      <c r="N19" s="23">
        <f aca="true" t="shared" si="3" ref="N19:N26">SUM(B19:M19)</f>
        <v>156539</v>
      </c>
      <c r="O19" s="10"/>
    </row>
    <row r="20" spans="1:15" ht="12.75">
      <c r="A20" s="21" t="s">
        <v>8</v>
      </c>
      <c r="B20" s="22">
        <v>590</v>
      </c>
      <c r="C20" s="22">
        <v>590</v>
      </c>
      <c r="D20" s="22">
        <v>590</v>
      </c>
      <c r="E20" s="22">
        <v>590</v>
      </c>
      <c r="F20" s="22">
        <v>550</v>
      </c>
      <c r="G20" s="22">
        <v>531</v>
      </c>
      <c r="H20" s="22">
        <v>494</v>
      </c>
      <c r="I20" s="22">
        <v>1044</v>
      </c>
      <c r="J20" s="22">
        <v>494</v>
      </c>
      <c r="K20" s="22">
        <v>494</v>
      </c>
      <c r="L20" s="22">
        <v>494</v>
      </c>
      <c r="M20" s="22">
        <v>494</v>
      </c>
      <c r="N20" s="23">
        <f t="shared" si="3"/>
        <v>6955</v>
      </c>
      <c r="O20" s="10"/>
    </row>
    <row r="21" spans="1:15" ht="12.75">
      <c r="A21" s="21" t="s">
        <v>11</v>
      </c>
      <c r="B21" s="22"/>
      <c r="C21" s="22"/>
      <c r="D21" s="22">
        <v>1800</v>
      </c>
      <c r="E21" s="22">
        <v>50</v>
      </c>
      <c r="F21" s="22"/>
      <c r="G21" s="22"/>
      <c r="H21" s="22">
        <v>1550</v>
      </c>
      <c r="I21" s="22">
        <v>140</v>
      </c>
      <c r="J21" s="22">
        <v>680</v>
      </c>
      <c r="K21" s="22"/>
      <c r="L21" s="22"/>
      <c r="M21" s="22"/>
      <c r="N21" s="23">
        <f t="shared" si="3"/>
        <v>4220</v>
      </c>
      <c r="O21" s="10"/>
    </row>
    <row r="22" spans="1:15" ht="13.5" thickBot="1">
      <c r="A22" s="34" t="s">
        <v>12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>
        <v>2393</v>
      </c>
      <c r="N22" s="36">
        <f t="shared" si="3"/>
        <v>2393</v>
      </c>
      <c r="O22" s="10"/>
    </row>
    <row r="23" spans="1:15" ht="13.5" thickBot="1">
      <c r="A23" s="37" t="s">
        <v>14</v>
      </c>
      <c r="B23" s="38">
        <f>SUM(B17:B22)</f>
        <v>67526</v>
      </c>
      <c r="C23" s="38">
        <f aca="true" t="shared" si="4" ref="C23:N23">SUM(C17:C22)</f>
        <v>40384</v>
      </c>
      <c r="D23" s="38">
        <f t="shared" si="4"/>
        <v>43603</v>
      </c>
      <c r="E23" s="38">
        <f t="shared" si="4"/>
        <v>40103</v>
      </c>
      <c r="F23" s="38">
        <f t="shared" si="4"/>
        <v>39405</v>
      </c>
      <c r="G23" s="38">
        <f t="shared" si="4"/>
        <v>40143</v>
      </c>
      <c r="H23" s="38">
        <f t="shared" si="4"/>
        <v>42599</v>
      </c>
      <c r="I23" s="38">
        <f t="shared" si="4"/>
        <v>43739</v>
      </c>
      <c r="J23" s="38">
        <f t="shared" si="4"/>
        <v>45199</v>
      </c>
      <c r="K23" s="38">
        <f t="shared" si="4"/>
        <v>38249</v>
      </c>
      <c r="L23" s="38">
        <f t="shared" si="4"/>
        <v>41415</v>
      </c>
      <c r="M23" s="38">
        <f t="shared" si="4"/>
        <v>46485</v>
      </c>
      <c r="N23" s="39">
        <f t="shared" si="4"/>
        <v>528850</v>
      </c>
      <c r="O23" s="10"/>
    </row>
    <row r="24" spans="1:15" ht="12.75">
      <c r="A24" s="40" t="s">
        <v>13</v>
      </c>
      <c r="B24" s="32"/>
      <c r="C24" s="32">
        <v>2889</v>
      </c>
      <c r="D24" s="32">
        <v>948</v>
      </c>
      <c r="E24" s="32">
        <v>480</v>
      </c>
      <c r="F24" s="32">
        <v>1380</v>
      </c>
      <c r="G24" s="32">
        <v>4320</v>
      </c>
      <c r="H24" s="32">
        <v>3748</v>
      </c>
      <c r="I24" s="32">
        <v>960</v>
      </c>
      <c r="J24" s="32"/>
      <c r="K24" s="32"/>
      <c r="L24" s="32"/>
      <c r="M24" s="32"/>
      <c r="N24" s="33">
        <f t="shared" si="3"/>
        <v>14725</v>
      </c>
      <c r="O24" s="10"/>
    </row>
    <row r="25" spans="1:15" ht="12.75">
      <c r="A25" s="21" t="s">
        <v>37</v>
      </c>
      <c r="B25" s="22"/>
      <c r="C25" s="22"/>
      <c r="D25" s="22">
        <v>6334</v>
      </c>
      <c r="E25" s="22"/>
      <c r="F25" s="22"/>
      <c r="G25" s="22">
        <v>6333</v>
      </c>
      <c r="H25" s="22"/>
      <c r="I25" s="22"/>
      <c r="J25" s="22">
        <v>6333</v>
      </c>
      <c r="K25" s="22"/>
      <c r="L25" s="22"/>
      <c r="M25" s="22">
        <v>6333</v>
      </c>
      <c r="N25" s="23">
        <f t="shared" si="3"/>
        <v>25333</v>
      </c>
      <c r="O25" s="10"/>
    </row>
    <row r="26" spans="1:15" ht="13.5" thickBot="1">
      <c r="A26" s="21" t="s">
        <v>38</v>
      </c>
      <c r="B26" s="22"/>
      <c r="C26" s="22"/>
      <c r="D26" s="22">
        <v>2250</v>
      </c>
      <c r="E26" s="22">
        <v>1000</v>
      </c>
      <c r="F26" s="22">
        <v>500</v>
      </c>
      <c r="G26" s="22">
        <v>1000</v>
      </c>
      <c r="H26" s="22">
        <v>3000</v>
      </c>
      <c r="I26" s="22"/>
      <c r="J26" s="22">
        <v>250</v>
      </c>
      <c r="K26" s="22">
        <v>2971</v>
      </c>
      <c r="L26" s="22">
        <v>250</v>
      </c>
      <c r="M26" s="22"/>
      <c r="N26" s="23">
        <f t="shared" si="3"/>
        <v>11221</v>
      </c>
      <c r="O26" s="10"/>
    </row>
    <row r="27" spans="1:15" ht="13.5" thickBot="1">
      <c r="A27" s="37" t="s">
        <v>15</v>
      </c>
      <c r="B27" s="38">
        <f aca="true" t="shared" si="5" ref="B27:N27">SUM(B24:B26)</f>
        <v>0</v>
      </c>
      <c r="C27" s="38">
        <f t="shared" si="5"/>
        <v>2889</v>
      </c>
      <c r="D27" s="38">
        <f t="shared" si="5"/>
        <v>9532</v>
      </c>
      <c r="E27" s="38">
        <f t="shared" si="5"/>
        <v>1480</v>
      </c>
      <c r="F27" s="38">
        <f t="shared" si="5"/>
        <v>1880</v>
      </c>
      <c r="G27" s="38">
        <f t="shared" si="5"/>
        <v>11653</v>
      </c>
      <c r="H27" s="38">
        <f t="shared" si="5"/>
        <v>6748</v>
      </c>
      <c r="I27" s="38">
        <f t="shared" si="5"/>
        <v>960</v>
      </c>
      <c r="J27" s="38">
        <f t="shared" si="5"/>
        <v>6583</v>
      </c>
      <c r="K27" s="38">
        <f t="shared" si="5"/>
        <v>2971</v>
      </c>
      <c r="L27" s="38">
        <f t="shared" si="5"/>
        <v>250</v>
      </c>
      <c r="M27" s="38">
        <f t="shared" si="5"/>
        <v>6333</v>
      </c>
      <c r="N27" s="39">
        <f t="shared" si="5"/>
        <v>51279</v>
      </c>
      <c r="O27" s="10"/>
    </row>
    <row r="28" spans="1:15" ht="13.5" thickBot="1">
      <c r="A28" s="41" t="s">
        <v>16</v>
      </c>
      <c r="B28" s="42">
        <f aca="true" t="shared" si="6" ref="B28:N28">B23+B27</f>
        <v>67526</v>
      </c>
      <c r="C28" s="42">
        <f t="shared" si="6"/>
        <v>43273</v>
      </c>
      <c r="D28" s="42">
        <f t="shared" si="6"/>
        <v>53135</v>
      </c>
      <c r="E28" s="42">
        <f t="shared" si="6"/>
        <v>41583</v>
      </c>
      <c r="F28" s="42">
        <f t="shared" si="6"/>
        <v>41285</v>
      </c>
      <c r="G28" s="42">
        <f t="shared" si="6"/>
        <v>51796</v>
      </c>
      <c r="H28" s="42">
        <f t="shared" si="6"/>
        <v>49347</v>
      </c>
      <c r="I28" s="42">
        <f t="shared" si="6"/>
        <v>44699</v>
      </c>
      <c r="J28" s="42">
        <f t="shared" si="6"/>
        <v>51782</v>
      </c>
      <c r="K28" s="42">
        <f t="shared" si="6"/>
        <v>41220</v>
      </c>
      <c r="L28" s="42">
        <f t="shared" si="6"/>
        <v>41665</v>
      </c>
      <c r="M28" s="42">
        <f t="shared" si="6"/>
        <v>52818</v>
      </c>
      <c r="N28" s="43">
        <f t="shared" si="6"/>
        <v>580129</v>
      </c>
      <c r="O28" s="10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0"/>
    </row>
    <row r="30" spans="1:15" ht="12.75">
      <c r="A30" s="13"/>
      <c r="B30" s="13"/>
      <c r="C30" s="13"/>
      <c r="D30" s="1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0"/>
    </row>
    <row r="31" spans="1:15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0"/>
    </row>
    <row r="32" spans="1:15" ht="12.75">
      <c r="A32" s="14"/>
      <c r="B32" s="14"/>
      <c r="C32" s="14"/>
      <c r="D32" s="14"/>
      <c r="E32" s="14"/>
      <c r="F32" s="14"/>
      <c r="G32" s="14"/>
      <c r="H32" s="14"/>
      <c r="I32" s="14"/>
      <c r="J32" s="16"/>
      <c r="K32" s="14"/>
      <c r="L32" s="14"/>
      <c r="M32" s="14"/>
      <c r="N32" s="14"/>
      <c r="O32" s="10"/>
    </row>
    <row r="33" spans="1:15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0"/>
    </row>
    <row r="34" spans="1:15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0"/>
    </row>
    <row r="35" spans="1:15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0"/>
    </row>
    <row r="36" spans="1:15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/>
    </row>
    <row r="37" spans="1:15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0"/>
    </row>
    <row r="38" spans="1:15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/>
    </row>
    <row r="39" spans="1:15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/>
    </row>
    <row r="40" spans="1:15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/>
    </row>
    <row r="41" spans="1:15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0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mergeCells count="1">
    <mergeCell ref="A1:N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2006-01-30T14:20:56Z</cp:lastPrinted>
  <dcterms:created xsi:type="dcterms:W3CDTF">2003-02-19T06:21:33Z</dcterms:created>
  <dcterms:modified xsi:type="dcterms:W3CDTF">2004-01-22T19:26:36Z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